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 activeTab="1"/>
  </bookViews>
  <sheets>
    <sheet name="Sampling" sheetId="1" r:id="rId1"/>
    <sheet name="Kuesioner" sheetId="2" r:id="rId2"/>
    <sheet name="U1" sheetId="3" r:id="rId3"/>
    <sheet name="U2" sheetId="4" r:id="rId4"/>
    <sheet name="U3" sheetId="5" r:id="rId5"/>
    <sheet name="U4" sheetId="6" r:id="rId6"/>
    <sheet name="U5" sheetId="7" r:id="rId7"/>
    <sheet name="U6" sheetId="8" r:id="rId8"/>
    <sheet name="U7" sheetId="9" r:id="rId9"/>
    <sheet name="U8" sheetId="10" r:id="rId10"/>
    <sheet name="U9" sheetId="11" r:id="rId11"/>
  </sheets>
  <calcPr calcId="144525"/>
  <extLst>
    <ext uri="GoogleSheetsCustomDataVersion2">
      <go:sheetsCustomData xmlns:go="http://customooxmlschemas.google.com/" r:id="" roundtripDataChecksum="wJdxDPm0p5eQlndvqRPrH5pTK5KFvGoj+htD6Mc+/Mk="/>
    </ext>
  </extLst>
</workbook>
</file>

<file path=xl/calcChain.xml><?xml version="1.0" encoding="utf-8"?>
<calcChain xmlns="http://schemas.openxmlformats.org/spreadsheetml/2006/main">
  <c r="C24" i="1" l="1"/>
  <c r="C257" i="2" l="1"/>
  <c r="D257" i="2"/>
  <c r="E257" i="2"/>
  <c r="F257" i="2"/>
  <c r="G257" i="2"/>
  <c r="H257" i="2"/>
  <c r="I257" i="2"/>
  <c r="J257" i="2"/>
  <c r="C255" i="2"/>
  <c r="D255" i="2"/>
  <c r="E255" i="2"/>
  <c r="F255" i="2"/>
  <c r="G255" i="2"/>
  <c r="H255" i="2"/>
  <c r="I255" i="2"/>
  <c r="J255" i="2"/>
  <c r="B255" i="2"/>
  <c r="C295" i="2"/>
  <c r="C289" i="2" s="1"/>
  <c r="B257" i="2"/>
  <c r="K295" i="2"/>
  <c r="K288" i="2" s="1"/>
  <c r="J295" i="2"/>
  <c r="J288" i="2" s="1"/>
  <c r="J291" i="2"/>
  <c r="I295" i="2"/>
  <c r="I290" i="2" s="1"/>
  <c r="H295" i="2"/>
  <c r="H290" i="2" s="1"/>
  <c r="G295" i="2"/>
  <c r="G288" i="2" s="1"/>
  <c r="F295" i="2"/>
  <c r="F289" i="2" s="1"/>
  <c r="E295" i="2"/>
  <c r="E292" i="2" s="1"/>
  <c r="D295" i="2"/>
  <c r="D291" i="2" s="1"/>
  <c r="J290" i="2"/>
  <c r="C291" i="2"/>
  <c r="D288" i="2"/>
  <c r="E291" i="2"/>
  <c r="E289" i="2"/>
  <c r="K292" i="2"/>
  <c r="H292" i="2"/>
  <c r="I288" i="2"/>
  <c r="I292" i="2"/>
  <c r="C288" i="2"/>
  <c r="C292" i="2"/>
  <c r="F288" i="2"/>
  <c r="F292" i="2" l="1"/>
  <c r="D289" i="2"/>
  <c r="I289" i="2"/>
  <c r="I291" i="2"/>
  <c r="C290" i="2"/>
  <c r="E288" i="2"/>
  <c r="E290" i="2"/>
  <c r="H288" i="2"/>
  <c r="F291" i="2"/>
  <c r="G291" i="2"/>
  <c r="K291" i="2"/>
  <c r="K289" i="2"/>
  <c r="K290" i="2"/>
  <c r="G290" i="2"/>
  <c r="H289" i="2"/>
  <c r="H291" i="2"/>
  <c r="D290" i="2"/>
  <c r="D292" i="2"/>
  <c r="G289" i="2"/>
  <c r="J292" i="2"/>
  <c r="J289" i="2"/>
  <c r="G292" i="2"/>
  <c r="F290" i="2"/>
  <c r="C259" i="2"/>
  <c r="B262" i="2"/>
  <c r="E2" i="1" l="1"/>
  <c r="C300" i="2"/>
  <c r="B259" i="2"/>
  <c r="J302" i="2"/>
  <c r="I300" i="2"/>
  <c r="H301" i="2"/>
  <c r="G300" i="2"/>
  <c r="F303" i="2"/>
  <c r="E303" i="2"/>
  <c r="D303" i="2"/>
  <c r="J262" i="2"/>
  <c r="I259" i="2"/>
  <c r="J273" i="2"/>
  <c r="J272" i="2"/>
  <c r="J271" i="2"/>
  <c r="E259" i="2"/>
  <c r="D259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15" i="2"/>
  <c r="K14" i="2"/>
  <c r="K13" i="2"/>
  <c r="K12" i="2"/>
  <c r="K11" i="2"/>
  <c r="C28" i="1"/>
  <c r="C27" i="1"/>
  <c r="C26" i="1"/>
  <c r="C23" i="1"/>
  <c r="C22" i="1"/>
  <c r="C21" i="1"/>
  <c r="C20" i="1"/>
  <c r="C19" i="1"/>
  <c r="C16" i="1"/>
  <c r="C15" i="1"/>
  <c r="C14" i="1"/>
  <c r="C13" i="1"/>
  <c r="C12" i="1"/>
  <c r="C11" i="1"/>
  <c r="C8" i="1"/>
  <c r="C7" i="1"/>
  <c r="E1" i="1"/>
  <c r="E301" i="2" l="1"/>
  <c r="D300" i="2"/>
  <c r="I301" i="2"/>
  <c r="J301" i="2"/>
  <c r="C302" i="2"/>
  <c r="D301" i="2"/>
  <c r="D302" i="2"/>
  <c r="J274" i="2"/>
  <c r="D299" i="2"/>
  <c r="J275" i="2"/>
  <c r="K301" i="2"/>
  <c r="E302" i="2"/>
  <c r="K302" i="2"/>
  <c r="E300" i="2"/>
  <c r="J259" i="2"/>
  <c r="E299" i="2"/>
  <c r="J303" i="2"/>
  <c r="H300" i="2"/>
  <c r="K303" i="2"/>
  <c r="J300" i="2"/>
  <c r="K300" i="2"/>
  <c r="F302" i="2"/>
  <c r="F300" i="2"/>
  <c r="I262" i="2"/>
  <c r="G299" i="2"/>
  <c r="H299" i="2"/>
  <c r="H302" i="2"/>
  <c r="G301" i="2"/>
  <c r="H303" i="2"/>
  <c r="G302" i="2"/>
  <c r="I299" i="2"/>
  <c r="F301" i="2"/>
  <c r="G303" i="2"/>
  <c r="H259" i="2"/>
  <c r="I303" i="2"/>
  <c r="C299" i="2"/>
  <c r="C301" i="2"/>
  <c r="J267" i="2"/>
  <c r="F259" i="2"/>
  <c r="G259" i="2"/>
  <c r="I302" i="2"/>
  <c r="K299" i="2"/>
  <c r="C303" i="2"/>
  <c r="C262" i="2"/>
  <c r="J268" i="2"/>
  <c r="D262" i="2"/>
  <c r="J269" i="2"/>
  <c r="E262" i="2"/>
  <c r="J270" i="2"/>
  <c r="F262" i="2"/>
  <c r="G262" i="2"/>
  <c r="H262" i="2"/>
  <c r="J293" i="2" l="1"/>
  <c r="D293" i="2"/>
  <c r="D304" i="2"/>
  <c r="E304" i="2"/>
  <c r="K304" i="2"/>
  <c r="K293" i="2"/>
  <c r="I264" i="2"/>
  <c r="J264" i="2" s="1"/>
  <c r="E293" i="2"/>
  <c r="J299" i="2"/>
  <c r="J304" i="2" s="1"/>
  <c r="G304" i="2"/>
  <c r="H293" i="2"/>
  <c r="I304" i="2"/>
  <c r="G293" i="2"/>
  <c r="H304" i="2"/>
  <c r="C304" i="2"/>
  <c r="C293" i="2"/>
  <c r="F299" i="2"/>
  <c r="F304" i="2" s="1"/>
  <c r="F293" i="2"/>
  <c r="I293" i="2"/>
  <c r="J277" i="2" l="1"/>
  <c r="H279" i="2" s="1"/>
</calcChain>
</file>

<file path=xl/sharedStrings.xml><?xml version="1.0" encoding="utf-8"?>
<sst xmlns="http://schemas.openxmlformats.org/spreadsheetml/2006/main" count="202" uniqueCount="135">
  <si>
    <t>Sampel Minimal</t>
  </si>
  <si>
    <t>=</t>
  </si>
  <si>
    <t>Populasi</t>
  </si>
  <si>
    <t>Jumlah Sampel Sesungguhnya</t>
  </si>
  <si>
    <t>Jenis Kelamin</t>
  </si>
  <si>
    <t>Jumlah</t>
  </si>
  <si>
    <t>Laki-Laki</t>
  </si>
  <si>
    <t>Perempuan</t>
  </si>
  <si>
    <t>Pendidikan</t>
  </si>
  <si>
    <t>SD ke Bawah</t>
  </si>
  <si>
    <t>SLTP/SMP</t>
  </si>
  <si>
    <t>SLTA/SMA</t>
  </si>
  <si>
    <t>D/III</t>
  </si>
  <si>
    <t>S1</t>
  </si>
  <si>
    <t>S2</t>
  </si>
  <si>
    <t>Pekerjaan</t>
  </si>
  <si>
    <t>PNS</t>
  </si>
  <si>
    <t>TNI</t>
  </si>
  <si>
    <t>Swasta</t>
  </si>
  <si>
    <t>Wirausaha</t>
  </si>
  <si>
    <t>Lainnya</t>
  </si>
  <si>
    <t>Jenis Layanan</t>
  </si>
  <si>
    <t>Layanan A</t>
  </si>
  <si>
    <t>Layanan B</t>
  </si>
  <si>
    <t>PENGOLAHAN DATA HASIL SURVEY KEPUASAN MASYARAKAT PER RESPONDEN</t>
  </si>
  <si>
    <t>DAN PER UNSUR PELAYANAN</t>
  </si>
  <si>
    <t xml:space="preserve">UNIT PELAYANAN         </t>
  </si>
  <si>
    <t>:</t>
  </si>
  <si>
    <t xml:space="preserve">JENIS LAYANAN         </t>
  </si>
  <si>
    <t>NO. RES</t>
  </si>
  <si>
    <t>NILAI UNSUR PELAYANAN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</si>
  <si>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</si>
  <si>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</si>
  <si>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</si>
  <si>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</si>
  <si>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</si>
  <si>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</si>
  <si>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</si>
  <si>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</si>
  <si>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</si>
  <si>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 xml:space="preserve"> </t>
  </si>
  <si>
    <r>
      <rPr>
        <sz val="10"/>
        <color theme="1"/>
        <rFont val="Noto Sans Symbols"/>
      </rPr>
      <t>S</t>
    </r>
    <r>
      <rPr>
        <sz val="10"/>
        <color theme="1"/>
        <rFont val="Arial"/>
        <family val="2"/>
      </rPr>
      <t>Nilai</t>
    </r>
  </si>
  <si>
    <t xml:space="preserve">/Unsur </t>
  </si>
  <si>
    <t>NRR /</t>
  </si>
  <si>
    <t>pertanyaan</t>
  </si>
  <si>
    <t xml:space="preserve">NRR </t>
  </si>
  <si>
    <t>tertbg/</t>
  </si>
  <si>
    <t>Kategori Per Unsur</t>
  </si>
  <si>
    <t>*)</t>
  </si>
  <si>
    <t>**)</t>
  </si>
  <si>
    <t>IKM Unit pelayanan</t>
  </si>
  <si>
    <t>Keterangan  :</t>
  </si>
  <si>
    <t>No.</t>
  </si>
  <si>
    <t>Unsur Pelayanan</t>
  </si>
  <si>
    <t>Rata-rata</t>
  </si>
  <si>
    <t xml:space="preserve">- U1 s.d. U14  </t>
  </si>
  <si>
    <t>=  Unsur-Unsur pelayanan</t>
  </si>
  <si>
    <t>Kesesuaian Persyaratan</t>
  </si>
  <si>
    <t xml:space="preserve">- NRR             </t>
  </si>
  <si>
    <t>=  Nilai rata-rata</t>
  </si>
  <si>
    <t>Prosedur Pelayanan</t>
  </si>
  <si>
    <t xml:space="preserve">- IKM              </t>
  </si>
  <si>
    <t>=  Indeks Kepuasan Masyarakat</t>
  </si>
  <si>
    <t>Kecepatan Pelayanan</t>
  </si>
  <si>
    <t>- *)</t>
  </si>
  <si>
    <t>=  Jumlah NRR IKM tertimbang</t>
  </si>
  <si>
    <t>Kesesuaian/ Kewajaran Biaya</t>
  </si>
  <si>
    <t>-**)</t>
  </si>
  <si>
    <t>=  Jumlah NRR Tertimbang x 25</t>
  </si>
  <si>
    <t>Kesesuaian Pelayanan</t>
  </si>
  <si>
    <t xml:space="preserve">NRR Per Unsur </t>
  </si>
  <si>
    <t xml:space="preserve">=  Jumlah nilai per unsur dibagi </t>
  </si>
  <si>
    <t>Kompetensi Petugas</t>
  </si>
  <si>
    <t xml:space="preserve">    Jumlah kuesioner yang terisi</t>
  </si>
  <si>
    <t>Perilaku Petugas Pelayanan</t>
  </si>
  <si>
    <t xml:space="preserve">NRR tertimbang  </t>
  </si>
  <si>
    <t>=  NRR per unsur x 0,111</t>
  </si>
  <si>
    <t>Penanganan Pengaduan</t>
  </si>
  <si>
    <t>Kualitas Sarana dan Prasarana</t>
  </si>
  <si>
    <t>IKM UNIT PELAYANAN :</t>
  </si>
  <si>
    <t>Mutu Pelayanan :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</si>
  <si>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(Sangat Baik)</t>
    </r>
  </si>
  <si>
    <t>: 88,31 - 100,00</t>
  </si>
  <si>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(Kurang Baik)</t>
    </r>
  </si>
  <si>
    <t>: 65,00 - 76,60</t>
  </si>
  <si>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(Baik)</t>
    </r>
  </si>
  <si>
    <t>: 76,61 - 88,30</t>
  </si>
  <si>
    <r>
      <rPr>
        <b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 xml:space="preserve"> (Tidak Baik)</t>
    </r>
  </si>
  <si>
    <t>: 25,00 - 64,99</t>
  </si>
  <si>
    <t>% JAWABAN</t>
  </si>
  <si>
    <t>Tidak Baik</t>
  </si>
  <si>
    <t>Kurang Baik</t>
  </si>
  <si>
    <t>Baik</t>
  </si>
  <si>
    <t>Sangat Baik</t>
  </si>
  <si>
    <t>kosong</t>
  </si>
  <si>
    <t>Total Persentase</t>
  </si>
  <si>
    <t>Total Responden</t>
  </si>
  <si>
    <t>JUMLAH JAWABAN</t>
  </si>
  <si>
    <t>URUTAN</t>
  </si>
  <si>
    <t>PERINGKAT</t>
  </si>
  <si>
    <t>Tidak sesuai</t>
  </si>
  <si>
    <t>Kurang sesuai</t>
  </si>
  <si>
    <t>Sesuai</t>
  </si>
  <si>
    <t>Sangat sesuai</t>
  </si>
  <si>
    <t>Berbelit/ Tidak mudah</t>
  </si>
  <si>
    <t xml:space="preserve">Agak mudah </t>
  </si>
  <si>
    <t xml:space="preserve">mudah         </t>
  </si>
  <si>
    <t>Sangat mudah</t>
  </si>
  <si>
    <t>Tidak cepat</t>
  </si>
  <si>
    <t>Kurang cepat</t>
  </si>
  <si>
    <t xml:space="preserve">Cepat           </t>
  </si>
  <si>
    <t>Sangat cepat</t>
  </si>
  <si>
    <t>Sangat Mahal</t>
  </si>
  <si>
    <t>Cukup Mahal</t>
  </si>
  <si>
    <t xml:space="preserve">Murah        </t>
  </si>
  <si>
    <t>Gratis</t>
  </si>
  <si>
    <t xml:space="preserve">Tidak sesuai </t>
  </si>
  <si>
    <t xml:space="preserve">Kurang sesuai </t>
  </si>
  <si>
    <t>Tidak mampu</t>
  </si>
  <si>
    <t xml:space="preserve">Kurang mampu  </t>
  </si>
  <si>
    <t xml:space="preserve">Mampu </t>
  </si>
  <si>
    <t>Sangat mampu/ terampil</t>
  </si>
  <si>
    <t>Tidak sopan/ramah</t>
  </si>
  <si>
    <t>Kurang sopan/ramah</t>
  </si>
  <si>
    <t>Sopan/ramah</t>
  </si>
  <si>
    <t>Sangat Sopan/ramah</t>
  </si>
  <si>
    <t>Tidak ada</t>
  </si>
  <si>
    <t>Ada, Tapi tidak Berfungsi</t>
  </si>
  <si>
    <t>Berfungsi Kurang Optimal</t>
  </si>
  <si>
    <t>Dikelola dengan baik</t>
  </si>
  <si>
    <t>Buruk</t>
  </si>
  <si>
    <t>Cukup</t>
  </si>
  <si>
    <t>PADANG MENGATAS</t>
  </si>
  <si>
    <t>IKM</t>
  </si>
  <si>
    <t>Pelajar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</si>
</sst>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Noto Sans Symbols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53734"/>
        <bgColor rgb="FF95373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/>
    <xf numFmtId="0" fontId="2" fillId="2" borderId="1" xfId="0" applyFont="1" applyFill="1" applyBorder="1"/>
    <xf numFmtId="0" fontId="3" fillId="0" borderId="0" xfId="0" applyFont="1" applyAlignment="1">
      <alignment horizontal="center" vertical="center"/>
    </xf>
    <xf numFmtId="0" fontId="4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0" xfId="0" applyNumberFormat="1" applyFont="1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49" fontId="5" fillId="0" borderId="0" xfId="0" applyNumberFormat="1" applyFont="1"/>
    <xf numFmtId="0" fontId="12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0" xfId="0" applyFont="1" applyBorder="1"/>
    <xf numFmtId="0" fontId="5" fillId="0" borderId="2" xfId="0" applyFont="1" applyBorder="1"/>
    <xf numFmtId="164" fontId="5" fillId="0" borderId="0" xfId="0" applyNumberFormat="1" applyFont="1" applyAlignment="1">
      <alignment horizontal="center"/>
    </xf>
    <xf numFmtId="0" fontId="5" fillId="0" borderId="6" xfId="0" applyFont="1" applyBorder="1"/>
    <xf numFmtId="164" fontId="5" fillId="0" borderId="2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164" fontId="5" fillId="0" borderId="6" xfId="0" applyNumberFormat="1" applyFont="1" applyBorder="1" applyAlignment="1">
      <alignment vertical="center"/>
    </xf>
    <xf numFmtId="164" fontId="13" fillId="0" borderId="0" xfId="0" applyNumberFormat="1" applyFont="1" applyAlignment="1">
      <alignment horizontal="center"/>
    </xf>
    <xf numFmtId="164" fontId="5" fillId="0" borderId="12" xfId="0" applyNumberFormat="1" applyFont="1" applyBorder="1" applyAlignment="1">
      <alignment horizontal="left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4" xfId="0" applyNumberFormat="1" applyFont="1" applyBorder="1"/>
    <xf numFmtId="164" fontId="5" fillId="0" borderId="0" xfId="0" quotePrefix="1" applyNumberFormat="1" applyFont="1" applyAlignment="1">
      <alignment horizontal="center" vertical="center"/>
    </xf>
    <xf numFmtId="164" fontId="5" fillId="0" borderId="15" xfId="0" quotePrefix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left"/>
    </xf>
    <xf numFmtId="164" fontId="10" fillId="0" borderId="7" xfId="0" applyNumberFormat="1" applyFont="1" applyBorder="1"/>
    <xf numFmtId="164" fontId="10" fillId="0" borderId="8" xfId="0" applyNumberFormat="1" applyFont="1" applyBorder="1"/>
    <xf numFmtId="164" fontId="10" fillId="0" borderId="8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0" xfId="0" applyNumberFormat="1" applyFont="1"/>
    <xf numFmtId="164" fontId="14" fillId="0" borderId="0" xfId="0" applyNumberFormat="1" applyFont="1" applyAlignment="1">
      <alignment horizontal="center"/>
    </xf>
    <xf numFmtId="0" fontId="15" fillId="0" borderId="12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quotePrefix="1" applyFont="1"/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wrapText="1"/>
    </xf>
    <xf numFmtId="2" fontId="16" fillId="0" borderId="13" xfId="0" applyNumberFormat="1" applyFont="1" applyBorder="1" applyAlignment="1">
      <alignment horizontal="left" vertical="top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7" fillId="0" borderId="0" xfId="0" applyFont="1"/>
    <xf numFmtId="2" fontId="8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/>
    </xf>
    <xf numFmtId="0" fontId="16" fillId="0" borderId="11" xfId="0" applyFont="1" applyBorder="1"/>
    <xf numFmtId="0" fontId="17" fillId="0" borderId="16" xfId="0" applyFont="1" applyBorder="1"/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2" fontId="16" fillId="0" borderId="0" xfId="0" applyNumberFormat="1" applyFont="1" applyAlignment="1">
      <alignment horizontal="left" vertical="top"/>
    </xf>
    <xf numFmtId="164" fontId="8" fillId="0" borderId="0" xfId="0" applyNumberFormat="1" applyFont="1"/>
    <xf numFmtId="0" fontId="10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2" fontId="5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/>
    <xf numFmtId="2" fontId="5" fillId="4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/>
    <xf numFmtId="0" fontId="5" fillId="4" borderId="12" xfId="0" applyFont="1" applyFill="1" applyBorder="1"/>
    <xf numFmtId="0" fontId="5" fillId="0" borderId="11" xfId="0" applyFont="1" applyBorder="1"/>
    <xf numFmtId="0" fontId="5" fillId="0" borderId="16" xfId="0" applyFont="1" applyBorder="1"/>
    <xf numFmtId="0" fontId="5" fillId="0" borderId="13" xfId="0" applyFont="1" applyBorder="1"/>
    <xf numFmtId="0" fontId="5" fillId="0" borderId="14" xfId="0" applyFont="1" applyBorder="1"/>
    <xf numFmtId="2" fontId="5" fillId="0" borderId="15" xfId="0" applyNumberFormat="1" applyFont="1" applyBorder="1"/>
    <xf numFmtId="0" fontId="5" fillId="0" borderId="7" xfId="0" applyFont="1" applyBorder="1"/>
    <xf numFmtId="0" fontId="5" fillId="0" borderId="8" xfId="0" applyFont="1" applyBorder="1"/>
    <xf numFmtId="2" fontId="5" fillId="0" borderId="9" xfId="0" applyNumberFormat="1" applyFont="1" applyBorder="1"/>
    <xf numFmtId="2" fontId="5" fillId="0" borderId="0" xfId="0" applyNumberFormat="1" applyFont="1"/>
    <xf numFmtId="0" fontId="18" fillId="0" borderId="0" xfId="0" applyFont="1" applyAlignment="1">
      <alignment horizontal="center" vertical="center"/>
    </xf>
    <xf numFmtId="0" fontId="1" fillId="5" borderId="0" xfId="0" applyFont="1" applyFill="1"/>
    <xf numFmtId="0" fontId="0" fillId="0" borderId="12" xfId="0" applyBorder="1" applyAlignment="1">
      <alignment horizontal="center"/>
    </xf>
    <xf numFmtId="0" fontId="0" fillId="0" borderId="0" xfId="0"/>
    <xf numFmtId="0" fontId="5" fillId="0" borderId="11" xfId="0" applyFont="1" applyBorder="1" applyAlignment="1">
      <alignment horizontal="left"/>
    </xf>
    <xf numFmtId="0" fontId="11" fillId="0" borderId="16" xfId="0" applyFont="1" applyBorder="1"/>
    <xf numFmtId="0" fontId="11" fillId="0" borderId="13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10" fillId="0" borderId="11" xfId="0" applyFont="1" applyBorder="1" applyAlignment="1">
      <alignment vertical="center"/>
    </xf>
    <xf numFmtId="164" fontId="5" fillId="0" borderId="0" xfId="0" applyNumberFormat="1" applyFont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11" fillId="0" borderId="6" xfId="0" applyNumberFormat="1" applyFont="1" applyBorder="1"/>
    <xf numFmtId="0" fontId="16" fillId="0" borderId="11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6" xfId="0" applyFont="1" applyBorder="1"/>
    <xf numFmtId="0" fontId="11" fillId="0" borderId="10" xfId="0" applyFont="1" applyBorder="1"/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5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11" fillId="0" borderId="14" xfId="0" applyFont="1" applyBorder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13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</dxfs>
  <tableStyles count="1">
    <tableStyle name="Kuesioner-style" pivot="0" count="2"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Kesesuaian Persyaratan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Kesesuaian Persyaratan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Kuesioner!$C$288:$C$291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7D-4301-83E6-C3780CAED14A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789952"/>
        <c:axId val="259791872"/>
      </c:barChart>
      <c:catAx>
        <c:axId val="25978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9791872"/>
        <c:crosses val="autoZero"/>
        <c:auto val="1"/>
        <c:lblAlgn val="ctr"/>
        <c:lblOffset val="100"/>
        <c:noMultiLvlLbl val="1"/>
      </c:catAx>
      <c:valAx>
        <c:axId val="2597918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978995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Prosedur Pelayanan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Kuesioner!$D$288:$D$291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08-48AD-9BD9-17C60C1D500F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830144"/>
        <c:axId val="259832064"/>
      </c:barChart>
      <c:catAx>
        <c:axId val="25983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59832064"/>
        <c:crosses val="autoZero"/>
        <c:auto val="1"/>
        <c:lblAlgn val="ctr"/>
        <c:lblOffset val="100"/>
        <c:noMultiLvlLbl val="1"/>
      </c:catAx>
      <c:valAx>
        <c:axId val="2598320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5983014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Kecepatan Pelayanan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Kuesioner!$E$288:$E$291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87-43AE-9677-E8AE773D326D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401088"/>
        <c:axId val="269624448"/>
      </c:barChart>
      <c:catAx>
        <c:axId val="2694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69624448"/>
        <c:crosses val="autoZero"/>
        <c:auto val="1"/>
        <c:lblAlgn val="ctr"/>
        <c:lblOffset val="100"/>
        <c:noMultiLvlLbl val="1"/>
      </c:catAx>
      <c:valAx>
        <c:axId val="269624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6940108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Kesesuaian/ Kewajaran Biaya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Kesesuaian/ Kewajaran Biaya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Kuesioner!$F$288:$F$291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A1-4CC2-AC27-8EE4C4BFED0D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670272"/>
        <c:axId val="269676544"/>
      </c:barChart>
      <c:catAx>
        <c:axId val="26967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9676544"/>
        <c:crosses val="autoZero"/>
        <c:auto val="1"/>
        <c:lblAlgn val="ctr"/>
        <c:lblOffset val="100"/>
        <c:noMultiLvlLbl val="1"/>
      </c:catAx>
      <c:valAx>
        <c:axId val="2696765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967027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alibri"/>
              </a:defRPr>
            </a:pPr>
            <a:r>
              <a:rPr lang="en-US" sz="1600" b="1" i="0">
                <a:solidFill>
                  <a:srgbClr val="757575"/>
                </a:solidFill>
                <a:latin typeface="Calibri"/>
              </a:rPr>
              <a:t>Kesesuaian Pelayanan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Kesesuaian Pelayanan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Kuesioner!$G$288:$G$291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4C-4A94-964C-9A9A10ED19E2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87296"/>
        <c:axId val="270089216"/>
      </c:barChart>
      <c:catAx>
        <c:axId val="27008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70089216"/>
        <c:crosses val="autoZero"/>
        <c:auto val="1"/>
        <c:lblAlgn val="ctr"/>
        <c:lblOffset val="100"/>
        <c:noMultiLvlLbl val="1"/>
      </c:catAx>
      <c:valAx>
        <c:axId val="2700892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7008729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Calibri"/>
              </a:defRPr>
            </a:pPr>
            <a:r>
              <a:rPr lang="en-US" sz="1600" b="1" i="0">
                <a:solidFill>
                  <a:schemeClr val="lt1"/>
                </a:solidFill>
                <a:latin typeface="Calibri"/>
              </a:rPr>
              <a:t>Kompetensi Petugas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Kompetensi Petugas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Kuesioner!$H$288:$H$291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94-4AB6-A6F8-99F0C8192E3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44512"/>
        <c:axId val="212146432"/>
      </c:barChart>
      <c:catAx>
        <c:axId val="21214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Calibri"/>
              </a:defRPr>
            </a:pPr>
            <a:endParaRPr lang="en-US"/>
          </a:p>
        </c:txPr>
        <c:crossAx val="212146432"/>
        <c:crosses val="autoZero"/>
        <c:auto val="1"/>
        <c:lblAlgn val="ctr"/>
        <c:lblOffset val="100"/>
        <c:noMultiLvlLbl val="1"/>
      </c:catAx>
      <c:valAx>
        <c:axId val="212146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Calibri"/>
              </a:defRPr>
            </a:pPr>
            <a:endParaRPr lang="en-US"/>
          </a:p>
        </c:txPr>
        <c:crossAx val="212144512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Perilaku Petugas Pelayanan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Perilaku Petugas Pelayanan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Kuesioner!$I$288:$I$291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4E-49D5-861E-A9FBFB1EB01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09024"/>
        <c:axId val="212219392"/>
      </c:barChart>
      <c:catAx>
        <c:axId val="21220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219392"/>
        <c:crosses val="autoZero"/>
        <c:auto val="1"/>
        <c:lblAlgn val="ctr"/>
        <c:lblOffset val="100"/>
        <c:noMultiLvlLbl val="1"/>
      </c:catAx>
      <c:valAx>
        <c:axId val="2122193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20902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Calibri"/>
              </a:defRPr>
            </a:pPr>
            <a:r>
              <a:rPr lang="en-US" sz="1800" b="1" i="0">
                <a:solidFill>
                  <a:schemeClr val="dk1"/>
                </a:solidFill>
                <a:latin typeface="Calibri"/>
              </a:rPr>
              <a:t>Penanganan Pengaduan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Kualitas Sarana dan Prasarana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Kuesioner!$K$288:$K$291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C5-4D68-9D9B-5B98B4D23C30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65600"/>
        <c:axId val="212275968"/>
      </c:barChart>
      <c:catAx>
        <c:axId val="2122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Calibri"/>
              </a:defRPr>
            </a:pPr>
            <a:endParaRPr lang="en-US"/>
          </a:p>
        </c:txPr>
        <c:crossAx val="212275968"/>
        <c:crosses val="autoZero"/>
        <c:auto val="1"/>
        <c:lblAlgn val="ctr"/>
        <c:lblOffset val="100"/>
        <c:noMultiLvlLbl val="1"/>
      </c:catAx>
      <c:valAx>
        <c:axId val="2122759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Calibri"/>
              </a:defRPr>
            </a:pPr>
            <a:endParaRPr lang="en-US"/>
          </a:p>
        </c:txPr>
        <c:crossAx val="212265600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Kualitas Sarana dan Prasarana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Penanganan Pengaduan</c:v>
          </c:tx>
          <c:spPr>
            <a:solidFill>
              <a:srgbClr val="0000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Kuesioner!$J$288:$J$291</c:f>
              <c:numCache>
                <c:formatCode>0.00</c:formatCode>
                <c:ptCount val="4"/>
                <c:pt idx="0">
                  <c:v>2.8688524590163933</c:v>
                </c:pt>
                <c:pt idx="1">
                  <c:v>0</c:v>
                </c:pt>
                <c:pt idx="2">
                  <c:v>57.377049180327866</c:v>
                </c:pt>
                <c:pt idx="3">
                  <c:v>39.754098360655739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1-4112-A8DC-0BF0A5B68221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50848"/>
        <c:axId val="212357120"/>
      </c:barChart>
      <c:catAx>
        <c:axId val="21235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12357120"/>
        <c:crosses val="autoZero"/>
        <c:auto val="1"/>
        <c:lblAlgn val="ctr"/>
        <c:lblOffset val="100"/>
        <c:noMultiLvlLbl val="1"/>
      </c:catAx>
      <c:valAx>
        <c:axId val="2123571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123508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6193</xdr:colOff>
      <xdr:row>1</xdr:row>
      <xdr:rowOff>137254</xdr:rowOff>
    </xdr:from>
    <xdr:to>
      <xdr:col>10</xdr:col>
      <xdr:colOff>434522</xdr:colOff>
      <xdr:row>39</xdr:row>
      <xdr:rowOff>867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1BAE4B3A-DAE2-8953-A9EE-2ED333C222A1}"/>
            </a:ext>
          </a:extLst>
        </xdr:cNvPr>
        <xdr:cNvGrpSpPr/>
      </xdr:nvGrpSpPr>
      <xdr:grpSpPr>
        <a:xfrm>
          <a:off x="5141410" y="286341"/>
          <a:ext cx="3285829" cy="5611743"/>
          <a:chOff x="4832350" y="1898650"/>
          <a:chExt cx="3454400" cy="5911850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5D0FDCBE-9AEA-1849-BB15-240694C6DD10}"/>
              </a:ext>
            </a:extLst>
          </xdr:cNvPr>
          <xdr:cNvGrpSpPr/>
        </xdr:nvGrpSpPr>
        <xdr:grpSpPr>
          <a:xfrm>
            <a:off x="4832350" y="2124322"/>
            <a:ext cx="3454400" cy="5686178"/>
            <a:chOff x="5524500" y="110348"/>
            <a:chExt cx="3454400" cy="5426852"/>
          </a:xfrm>
        </xdr:grpSpPr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xmlns="" id="{BD7F59DB-1DBF-198B-BA6C-B95856A3CA5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594350" y="110348"/>
              <a:ext cx="3282950" cy="3962399"/>
            </a:xfrm>
            <a:prstGeom prst="rect">
              <a:avLst/>
            </a:prstGeom>
          </xdr:spPr>
        </xdr:pic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xmlns="" id="{1612207A-E4C6-EAF0-B553-EFB792FF0E2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t="15771"/>
            <a:stretch/>
          </xdr:blipFill>
          <xdr:spPr>
            <a:xfrm>
              <a:off x="5524500" y="3943350"/>
              <a:ext cx="3454400" cy="1593850"/>
            </a:xfrm>
            <a:prstGeom prst="rect">
              <a:avLst/>
            </a:prstGeom>
          </xdr:spPr>
        </xdr:pic>
      </xdr:grpSp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E98664DF-2269-0968-FB14-A2FAF37A7F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378450" y="1898650"/>
            <a:ext cx="2292468" cy="266714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 macro="">
      <xdr:nvGraphicFramePr>
        <xdr:cNvPr id="1533498720" name="Chart 8">
          <a:extLst>
            <a:ext uri="{FF2B5EF4-FFF2-40B4-BE49-F238E27FC236}">
              <a16:creationId xmlns:a16="http://schemas.microsoft.com/office/drawing/2014/main" xmlns="" id="{00000000-0008-0000-0900-000060556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5572125" cy="2581275"/>
    <xdr:graphicFrame macro="">
      <xdr:nvGraphicFramePr>
        <xdr:cNvPr id="1793412692" name="Chart 9">
          <a:extLst>
            <a:ext uri="{FF2B5EF4-FFF2-40B4-BE49-F238E27FC236}">
              <a16:creationId xmlns:a16="http://schemas.microsoft.com/office/drawing/2014/main" xmlns="" id="{00000000-0008-0000-0A00-0000544EE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0</xdr:row>
      <xdr:rowOff>-19050</xdr:rowOff>
    </xdr:from>
    <xdr:ext cx="276225" cy="47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212650" y="3760950"/>
          <a:ext cx="266700" cy="3810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266700</xdr:colOff>
      <xdr:row>0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5541297" y="0"/>
          <a:ext cx="38100" cy="0"/>
          <a:chOff x="4554090" y="3780000"/>
          <a:chExt cx="810960" cy="378000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GrpSpPr/>
        </xdr:nvGrpSpPr>
        <xdr:grpSpPr>
          <a:xfrm>
            <a:off x="4554090" y="3780000"/>
            <a:ext cx="810960" cy="3780000"/>
            <a:chOff x="5346000" y="0"/>
            <a:chExt cx="810960" cy="3780000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xmlns="" id="{00000000-0008-0000-0100-000005000000}"/>
                </a:ext>
              </a:extLst>
            </xdr:cNvPr>
            <xdr:cNvSpPr/>
          </xdr:nvSpPr>
          <xdr:spPr>
            <a:xfrm>
              <a:off x="6118860" y="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CxnSpPr/>
          </xdr:nvCxnSpPr>
          <xdr:spPr>
            <a:xfrm>
              <a:off x="5346000" y="3780000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10</xdr:col>
      <xdr:colOff>333375</xdr:colOff>
      <xdr:row>0</xdr:row>
      <xdr:rowOff>-19050</xdr:rowOff>
    </xdr:from>
    <xdr:ext cx="1000125" cy="476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850700" y="3760950"/>
          <a:ext cx="990600" cy="3810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142875</xdr:colOff>
      <xdr:row>0</xdr:row>
      <xdr:rowOff>0</xdr:rowOff>
    </xdr:from>
    <xdr:ext cx="38100" cy="0"/>
    <xdr:grpSp>
      <xdr:nvGrpSpPr>
        <xdr:cNvPr id="8" name="Shape 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pSpPr/>
      </xdr:nvGrpSpPr>
      <xdr:grpSpPr>
        <a:xfrm>
          <a:off x="1535778" y="0"/>
          <a:ext cx="38100" cy="0"/>
          <a:chOff x="5326950" y="3780000"/>
          <a:chExt cx="3206685" cy="378000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5326950" y="3780000"/>
            <a:ext cx="3206685" cy="3780000"/>
            <a:chOff x="2139315" y="0"/>
            <a:chExt cx="3206685" cy="3780000"/>
          </a:xfrm>
        </xdr:grpSpPr>
        <xdr:sp macro="" textlink="">
          <xdr:nvSpPr>
            <xdr:cNvPr id="10" name="Shape 5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>
            <a:xfrm>
              <a:off x="2139315" y="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" name="Shape 9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CxnSpPr/>
          </xdr:nvCxnSpPr>
          <xdr:spPr>
            <a:xfrm>
              <a:off x="5346000" y="3780000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4</xdr:col>
      <xdr:colOff>57150</xdr:colOff>
      <xdr:row>0</xdr:row>
      <xdr:rowOff>-19050</xdr:rowOff>
    </xdr:from>
    <xdr:ext cx="276225" cy="47625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5212650" y="3760950"/>
          <a:ext cx="266700" cy="3810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10</xdr:col>
      <xdr:colOff>333375</xdr:colOff>
      <xdr:row>0</xdr:row>
      <xdr:rowOff>-19050</xdr:rowOff>
    </xdr:from>
    <xdr:ext cx="1000125" cy="47625"/>
    <xdr:sp macro="" textlink="">
      <xdr:nvSpPr>
        <xdr:cNvPr id="13" name="Shape 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4850700" y="3760950"/>
          <a:ext cx="990600" cy="3810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352425</xdr:colOff>
      <xdr:row>0</xdr:row>
      <xdr:rowOff>-19050</xdr:rowOff>
    </xdr:from>
    <xdr:ext cx="390525" cy="47625"/>
    <xdr:sp macro="" textlink="">
      <xdr:nvSpPr>
        <xdr:cNvPr id="14" name="Shape 10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5155500" y="3760950"/>
          <a:ext cx="38100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304800</xdr:colOff>
      <xdr:row>0</xdr:row>
      <xdr:rowOff>-19050</xdr:rowOff>
    </xdr:from>
    <xdr:ext cx="390525" cy="47625"/>
    <xdr:sp macro="" textlink="">
      <xdr:nvSpPr>
        <xdr:cNvPr id="15" name="Shape 10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5155500" y="3760950"/>
          <a:ext cx="38100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257175</xdr:colOff>
      <xdr:row>0</xdr:row>
      <xdr:rowOff>-19050</xdr:rowOff>
    </xdr:from>
    <xdr:ext cx="466725" cy="47625"/>
    <xdr:sp macro="" textlink="">
      <xdr:nvSpPr>
        <xdr:cNvPr id="16" name="Shape 1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5117400" y="3760950"/>
          <a:ext cx="45720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228600</xdr:colOff>
      <xdr:row>0</xdr:row>
      <xdr:rowOff>-19050</xdr:rowOff>
    </xdr:from>
    <xdr:ext cx="466725" cy="47625"/>
    <xdr:sp macro="" textlink="">
      <xdr:nvSpPr>
        <xdr:cNvPr id="17" name="Shape 1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5117400" y="3760950"/>
          <a:ext cx="45720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247650</xdr:colOff>
      <xdr:row>0</xdr:row>
      <xdr:rowOff>-19050</xdr:rowOff>
    </xdr:from>
    <xdr:ext cx="485775" cy="47625"/>
    <xdr:sp macro="" textlink="">
      <xdr:nvSpPr>
        <xdr:cNvPr id="18" name="Shape 12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5107875" y="3760950"/>
          <a:ext cx="476250" cy="381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19050</xdr:colOff>
      <xdr:row>0</xdr:row>
      <xdr:rowOff>0</xdr:rowOff>
    </xdr:from>
    <xdr:ext cx="38100" cy="0"/>
    <xdr:grpSp>
      <xdr:nvGrpSpPr>
        <xdr:cNvPr id="19" name="Shape 2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pSpPr/>
      </xdr:nvGrpSpPr>
      <xdr:grpSpPr>
        <a:xfrm>
          <a:off x="7823405" y="0"/>
          <a:ext cx="38100" cy="0"/>
          <a:chOff x="2447160" y="3780000"/>
          <a:chExt cx="2917890" cy="3780000"/>
        </a:xfrm>
      </xdr:grpSpPr>
      <xdr:grpSp>
        <xdr:nvGrpSpPr>
          <xdr:cNvPr id="20" name="Shape 13">
            <a:extLst>
              <a:ext uri="{FF2B5EF4-FFF2-40B4-BE49-F238E27FC236}">
                <a16:creationId xmlns:a16="http://schemas.microsoft.com/office/drawing/2014/main" xmlns="" id="{00000000-0008-0000-0100-000014000000}"/>
              </a:ext>
            </a:extLst>
          </xdr:cNvPr>
          <xdr:cNvGrpSpPr/>
        </xdr:nvGrpSpPr>
        <xdr:grpSpPr>
          <a:xfrm>
            <a:off x="2447160" y="3780000"/>
            <a:ext cx="2917890" cy="3780000"/>
            <a:chOff x="5346000" y="0"/>
            <a:chExt cx="2917890" cy="3780000"/>
          </a:xfrm>
        </xdr:grpSpPr>
        <xdr:sp macro="" textlink="">
          <xdr:nvSpPr>
            <xdr:cNvPr id="21" name="Shape 5">
              <a:extLst>
                <a:ext uri="{FF2B5EF4-FFF2-40B4-BE49-F238E27FC236}">
                  <a16:creationId xmlns:a16="http://schemas.microsoft.com/office/drawing/2014/main" xmlns="" id="{00000000-0008-0000-0100-000015000000}"/>
                </a:ext>
              </a:extLst>
            </xdr:cNvPr>
            <xdr:cNvSpPr/>
          </xdr:nvSpPr>
          <xdr:spPr>
            <a:xfrm>
              <a:off x="8225790" y="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" name="Shape 14">
              <a:extLst>
                <a:ext uri="{FF2B5EF4-FFF2-40B4-BE49-F238E27FC236}">
                  <a16:creationId xmlns:a16="http://schemas.microsoft.com/office/drawing/2014/main" xmlns="" id="{00000000-0008-0000-0100-000016000000}"/>
                </a:ext>
              </a:extLst>
            </xdr:cNvPr>
            <xdr:cNvCxnSpPr/>
          </xdr:nvCxnSpPr>
          <xdr:spPr>
            <a:xfrm>
              <a:off x="5346000" y="3780000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15</xdr:col>
      <xdr:colOff>457200</xdr:colOff>
      <xdr:row>0</xdr:row>
      <xdr:rowOff>0</xdr:rowOff>
    </xdr:from>
    <xdr:ext cx="38100" cy="0"/>
    <xdr:grpSp>
      <xdr:nvGrpSpPr>
        <xdr:cNvPr id="23" name="Shape 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pSpPr/>
      </xdr:nvGrpSpPr>
      <xdr:grpSpPr>
        <a:xfrm>
          <a:off x="9644216" y="0"/>
          <a:ext cx="38100" cy="0"/>
          <a:chOff x="591690" y="3780000"/>
          <a:chExt cx="4773360" cy="3780000"/>
        </a:xfrm>
      </xdr:grpSpPr>
      <xdr:grpSp>
        <xdr:nvGrpSpPr>
          <xdr:cNvPr id="24" name="Shape 15">
            <a:extLst>
              <a:ext uri="{FF2B5EF4-FFF2-40B4-BE49-F238E27FC236}">
                <a16:creationId xmlns:a16="http://schemas.microsoft.com/office/drawing/2014/main" xmlns="" id="{00000000-0008-0000-0100-000018000000}"/>
              </a:ext>
            </a:extLst>
          </xdr:cNvPr>
          <xdr:cNvGrpSpPr/>
        </xdr:nvGrpSpPr>
        <xdr:grpSpPr>
          <a:xfrm>
            <a:off x="591690" y="3780000"/>
            <a:ext cx="4773360" cy="3780000"/>
            <a:chOff x="5346000" y="0"/>
            <a:chExt cx="4773360" cy="3780000"/>
          </a:xfrm>
        </xdr:grpSpPr>
        <xdr:sp macro="" textlink="">
          <xdr:nvSpPr>
            <xdr:cNvPr id="25" name="Shape 5">
              <a:extLst>
                <a:ext uri="{FF2B5EF4-FFF2-40B4-BE49-F238E27FC236}">
                  <a16:creationId xmlns:a16="http://schemas.microsoft.com/office/drawing/2014/main" xmlns="" id="{00000000-0008-0000-0100-000019000000}"/>
                </a:ext>
              </a:extLst>
            </xdr:cNvPr>
            <xdr:cNvSpPr/>
          </xdr:nvSpPr>
          <xdr:spPr>
            <a:xfrm>
              <a:off x="10081260" y="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" name="Shape 16">
              <a:extLst>
                <a:ext uri="{FF2B5EF4-FFF2-40B4-BE49-F238E27FC236}">
                  <a16:creationId xmlns:a16="http://schemas.microsoft.com/office/drawing/2014/main" xmlns="" id="{00000000-0008-0000-0100-00001A000000}"/>
                </a:ext>
              </a:extLst>
            </xdr:cNvPr>
            <xdr:cNvCxnSpPr/>
          </xdr:nvCxnSpPr>
          <xdr:spPr>
            <a:xfrm>
              <a:off x="5346000" y="3780000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12</xdr:col>
      <xdr:colOff>219075</xdr:colOff>
      <xdr:row>1</xdr:row>
      <xdr:rowOff>-9525</xdr:rowOff>
    </xdr:from>
    <xdr:ext cx="3486150" cy="542925"/>
    <xdr:sp macro="" textlink="">
      <xdr:nvSpPr>
        <xdr:cNvPr id="27" name="Shape 17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>
        <a:xfrm>
          <a:off x="3612450" y="3518063"/>
          <a:ext cx="3467100" cy="5238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accent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U1 s/d U9 merupakan unsur dari kuesioner.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Kolom U1 s/d U9 diisi sesuai dengan jawaban dari responden dengan ketentuan sbb: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 = a. Tidak Sesuai/Mudah/Wajar/Cepat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 = b. Kurang Sesuai/Mudah/Wajar/Cepat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 = c. Sesuai/Mudah/Wajar/Cepat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 = d. Sangat Sesuai/Mudah/wajar/Cepat</a:t>
          </a:r>
          <a:endParaRPr sz="1100" b="1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 macro="">
      <xdr:nvGraphicFramePr>
        <xdr:cNvPr id="1922779438" name="Chart 1">
          <a:extLst>
            <a:ext uri="{FF2B5EF4-FFF2-40B4-BE49-F238E27FC236}">
              <a16:creationId xmlns:a16="http://schemas.microsoft.com/office/drawing/2014/main" xmlns="" id="{00000000-0008-0000-0200-00002E499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 macro="">
      <xdr:nvGraphicFramePr>
        <xdr:cNvPr id="1522897447" name="Chart 2">
          <a:extLst>
            <a:ext uri="{FF2B5EF4-FFF2-40B4-BE49-F238E27FC236}">
              <a16:creationId xmlns:a16="http://schemas.microsoft.com/office/drawing/2014/main" xmlns="" id="{00000000-0008-0000-0300-00002792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 macro="">
      <xdr:nvGraphicFramePr>
        <xdr:cNvPr id="967998129" name="Chart 3">
          <a:extLst>
            <a:ext uri="{FF2B5EF4-FFF2-40B4-BE49-F238E27FC236}">
              <a16:creationId xmlns:a16="http://schemas.microsoft.com/office/drawing/2014/main" xmlns="" id="{00000000-0008-0000-0400-0000B17AB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5467350" cy="2581275"/>
    <xdr:graphicFrame macro="">
      <xdr:nvGraphicFramePr>
        <xdr:cNvPr id="1333885078" name="Chart 4">
          <a:extLst>
            <a:ext uri="{FF2B5EF4-FFF2-40B4-BE49-F238E27FC236}">
              <a16:creationId xmlns:a16="http://schemas.microsoft.com/office/drawing/2014/main" xmlns="" id="{00000000-0008-0000-0500-000096788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5495925" cy="2581275"/>
    <xdr:graphicFrame macro="">
      <xdr:nvGraphicFramePr>
        <xdr:cNvPr id="1443134436" name="Chart 5">
          <a:extLst>
            <a:ext uri="{FF2B5EF4-FFF2-40B4-BE49-F238E27FC236}">
              <a16:creationId xmlns:a16="http://schemas.microsoft.com/office/drawing/2014/main" xmlns="" id="{00000000-0008-0000-0600-0000E47B0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4905375" cy="2581275"/>
    <xdr:graphicFrame macro="">
      <xdr:nvGraphicFramePr>
        <xdr:cNvPr id="2028590808" name="Chart 6">
          <a:extLst>
            <a:ext uri="{FF2B5EF4-FFF2-40B4-BE49-F238E27FC236}">
              <a16:creationId xmlns:a16="http://schemas.microsoft.com/office/drawing/2014/main" xmlns="" id="{00000000-0008-0000-0700-0000D8D6E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5238750" cy="2676525"/>
    <xdr:graphicFrame macro="">
      <xdr:nvGraphicFramePr>
        <xdr:cNvPr id="173546265" name="Chart 7">
          <a:extLst>
            <a:ext uri="{FF2B5EF4-FFF2-40B4-BE49-F238E27FC236}">
              <a16:creationId xmlns:a16="http://schemas.microsoft.com/office/drawing/2014/main" xmlns="" id="{00000000-0008-0000-0800-0000191B58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1:P254" headerRowCount="0">
  <tableColumns count="16">
    <tableColumn id="1" name="Column1" dataDxfId="10"/>
    <tableColumn id="2" name="Column2" dataDxfId="9"/>
    <tableColumn id="3" name="Column3" dataDxfId="8"/>
    <tableColumn id="4" name="Column4" dataDxfId="7"/>
    <tableColumn id="5" name="Column5" dataDxfId="6"/>
    <tableColumn id="6" name="Column6" dataDxfId="5"/>
    <tableColumn id="7" name="Column7" dataDxfId="4"/>
    <tableColumn id="8" name="Column8" dataDxfId="3"/>
    <tableColumn id="9" name="Column9" dataDxfId="2"/>
    <tableColumn id="10" name="Column10" dataDxfId="0"/>
    <tableColumn id="11" name="Column11" dataDxfId="1"/>
    <tableColumn id="12" name="Column12"/>
    <tableColumn id="13" name="Column13"/>
    <tableColumn id="14" name="Column14"/>
    <tableColumn id="15" name="Column15"/>
    <tableColumn id="16" name="Column16"/>
  </tableColumns>
  <tableStyleInfo name="Kuesion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02"/>
  <sheetViews>
    <sheetView zoomScale="115" zoomScaleNormal="115" workbookViewId="0">
      <selection activeCell="E14" sqref="E14"/>
    </sheetView>
  </sheetViews>
  <sheetFormatPr defaultColWidth="12.5703125" defaultRowHeight="15" customHeight="1"/>
  <cols>
    <col min="1" max="1" width="35.85546875" customWidth="1"/>
    <col min="2" max="4" width="8.5703125" customWidth="1"/>
    <col min="5" max="5" width="15.42578125" customWidth="1"/>
    <col min="6" max="11" width="8.5703125" customWidth="1"/>
    <col min="12" max="12" width="34.140625" bestFit="1" customWidth="1"/>
    <col min="13" max="26" width="8.5703125" customWidth="1"/>
  </cols>
  <sheetData>
    <row r="1" spans="1:12" ht="12" customHeight="1">
      <c r="A1" s="1" t="s">
        <v>0</v>
      </c>
      <c r="B1" s="2" t="s">
        <v>1</v>
      </c>
      <c r="C1" s="3">
        <v>613</v>
      </c>
      <c r="E1" s="4">
        <f>3.841*C2*0.25</f>
        <v>38410</v>
      </c>
    </row>
    <row r="2" spans="1:12" ht="12" customHeight="1">
      <c r="A2" s="1" t="s">
        <v>2</v>
      </c>
      <c r="B2" s="2" t="s">
        <v>1</v>
      </c>
      <c r="C2" s="92">
        <v>40000</v>
      </c>
      <c r="E2" s="4">
        <f>(C2-1)*0.0025+3.841*0.25</f>
        <v>100.95775</v>
      </c>
    </row>
    <row r="3" spans="1:12" ht="12" customHeight="1">
      <c r="B3" s="5"/>
    </row>
    <row r="4" spans="1:12" ht="12" customHeight="1">
      <c r="A4" s="6" t="s">
        <v>3</v>
      </c>
      <c r="B4" s="7" t="s">
        <v>1</v>
      </c>
      <c r="C4" s="6">
        <v>244</v>
      </c>
    </row>
    <row r="5" spans="1:12" ht="12" customHeight="1">
      <c r="A5" s="8"/>
      <c r="B5" s="9"/>
    </row>
    <row r="6" spans="1:12" ht="12" customHeight="1">
      <c r="A6" s="8" t="s">
        <v>4</v>
      </c>
      <c r="B6" s="9" t="s">
        <v>5</v>
      </c>
      <c r="C6" s="10"/>
    </row>
    <row r="7" spans="1:12" ht="12" customHeight="1">
      <c r="A7" s="11" t="s">
        <v>6</v>
      </c>
      <c r="B7" s="12">
        <v>99</v>
      </c>
      <c r="C7" s="13">
        <f>B7/C4</f>
        <v>0.40573770491803279</v>
      </c>
    </row>
    <row r="8" spans="1:12" ht="12" customHeight="1">
      <c r="A8" s="11" t="s">
        <v>7</v>
      </c>
      <c r="B8" s="12">
        <v>145</v>
      </c>
      <c r="C8" s="13">
        <f>B8/C4</f>
        <v>0.59426229508196726</v>
      </c>
    </row>
    <row r="9" spans="1:12" ht="12" customHeight="1">
      <c r="B9" s="5"/>
    </row>
    <row r="10" spans="1:12" ht="12" customHeight="1">
      <c r="A10" s="8" t="s">
        <v>8</v>
      </c>
      <c r="B10" s="5"/>
    </row>
    <row r="11" spans="1:12" ht="12" customHeight="1">
      <c r="A11" s="14" t="s">
        <v>9</v>
      </c>
      <c r="B11" s="5">
        <v>34</v>
      </c>
      <c r="C11" s="13">
        <f>B11/C4</f>
        <v>0.13934426229508196</v>
      </c>
    </row>
    <row r="12" spans="1:12" ht="12" customHeight="1">
      <c r="A12" s="14" t="s">
        <v>10</v>
      </c>
      <c r="B12" s="5">
        <v>30</v>
      </c>
      <c r="C12" s="13">
        <f>B12/C4</f>
        <v>0.12295081967213115</v>
      </c>
    </row>
    <row r="13" spans="1:12" ht="12" customHeight="1">
      <c r="A13" s="14" t="s">
        <v>11</v>
      </c>
      <c r="B13" s="5">
        <v>42</v>
      </c>
      <c r="C13" s="13">
        <f>B13/C4</f>
        <v>0.1721311475409836</v>
      </c>
    </row>
    <row r="14" spans="1:12" ht="12" customHeight="1">
      <c r="A14" s="14" t="s">
        <v>12</v>
      </c>
      <c r="B14" s="5">
        <v>52</v>
      </c>
      <c r="C14" s="13">
        <f>B14/C4</f>
        <v>0.21311475409836064</v>
      </c>
    </row>
    <row r="15" spans="1:12" ht="12" customHeight="1">
      <c r="A15" s="14" t="s">
        <v>13</v>
      </c>
      <c r="B15" s="5">
        <v>64</v>
      </c>
      <c r="C15" s="13">
        <f>B15/C4</f>
        <v>0.26229508196721313</v>
      </c>
    </row>
    <row r="16" spans="1:12" ht="18">
      <c r="A16" s="14" t="s">
        <v>14</v>
      </c>
      <c r="B16" s="5">
        <v>22</v>
      </c>
      <c r="C16" s="13">
        <f>B16/C4</f>
        <v>9.0163934426229511E-2</v>
      </c>
      <c r="L16" s="91"/>
    </row>
    <row r="17" spans="1:3" ht="12" customHeight="1">
      <c r="B17" s="5"/>
    </row>
    <row r="18" spans="1:3" ht="12" customHeight="1">
      <c r="A18" s="8" t="s">
        <v>15</v>
      </c>
      <c r="B18" s="9" t="s">
        <v>5</v>
      </c>
    </row>
    <row r="19" spans="1:3" ht="12" customHeight="1">
      <c r="A19" s="11" t="s">
        <v>16</v>
      </c>
      <c r="B19" s="5">
        <v>34</v>
      </c>
      <c r="C19" s="13">
        <f>B19/C4</f>
        <v>0.13934426229508196</v>
      </c>
    </row>
    <row r="20" spans="1:3" ht="12" customHeight="1">
      <c r="A20" s="11" t="s">
        <v>17</v>
      </c>
      <c r="B20" s="5">
        <v>30</v>
      </c>
      <c r="C20" s="13">
        <f>B20/C4</f>
        <v>0.12295081967213115</v>
      </c>
    </row>
    <row r="21" spans="1:3" ht="12" customHeight="1">
      <c r="A21" s="14" t="s">
        <v>18</v>
      </c>
      <c r="B21" s="5">
        <v>60</v>
      </c>
      <c r="C21" s="13">
        <f>B21/C4</f>
        <v>0.24590163934426229</v>
      </c>
    </row>
    <row r="22" spans="1:3" ht="12" customHeight="1">
      <c r="A22" s="14" t="s">
        <v>19</v>
      </c>
      <c r="B22" s="5">
        <v>31</v>
      </c>
      <c r="C22" s="13">
        <f>B22/C4</f>
        <v>0.12704918032786885</v>
      </c>
    </row>
    <row r="23" spans="1:3" ht="12" customHeight="1">
      <c r="A23" s="14" t="s">
        <v>20</v>
      </c>
      <c r="B23" s="5">
        <v>64</v>
      </c>
      <c r="C23" s="13">
        <f>B23/C4</f>
        <v>0.26229508196721313</v>
      </c>
    </row>
    <row r="24" spans="1:3" ht="12" customHeight="1">
      <c r="A24" s="14" t="s">
        <v>134</v>
      </c>
      <c r="B24" s="5">
        <v>25</v>
      </c>
      <c r="C24" s="13">
        <f>B24/C4</f>
        <v>0.10245901639344263</v>
      </c>
    </row>
    <row r="25" spans="1:3" ht="12" customHeight="1">
      <c r="A25" s="8" t="s">
        <v>21</v>
      </c>
      <c r="B25" s="9" t="s">
        <v>5</v>
      </c>
    </row>
    <row r="26" spans="1:3" ht="12" customHeight="1">
      <c r="A26" s="14" t="s">
        <v>22</v>
      </c>
      <c r="B26" s="5"/>
      <c r="C26" s="13">
        <f>B26/C4</f>
        <v>0</v>
      </c>
    </row>
    <row r="27" spans="1:3" ht="12" customHeight="1">
      <c r="A27" s="14" t="s">
        <v>23</v>
      </c>
      <c r="B27" s="5"/>
      <c r="C27" s="13">
        <f>B27/C4</f>
        <v>0</v>
      </c>
    </row>
    <row r="28" spans="1:3" ht="12" customHeight="1">
      <c r="A28" s="14" t="s">
        <v>20</v>
      </c>
      <c r="B28" s="5"/>
      <c r="C28" s="13">
        <f>B28/C4</f>
        <v>0</v>
      </c>
    </row>
    <row r="29" spans="1:3" ht="12" customHeight="1">
      <c r="B29" s="5"/>
    </row>
    <row r="30" spans="1:3" ht="12" customHeight="1">
      <c r="B30" s="5"/>
    </row>
    <row r="31" spans="1:3" ht="12" customHeight="1">
      <c r="B31" s="5"/>
    </row>
    <row r="32" spans="1:3" ht="12" customHeight="1">
      <c r="B32" s="5"/>
    </row>
    <row r="33" spans="2:2" ht="12" customHeight="1">
      <c r="B33" s="5"/>
    </row>
    <row r="34" spans="2:2" ht="12" customHeight="1">
      <c r="B34" s="5"/>
    </row>
    <row r="35" spans="2:2" ht="12" customHeight="1">
      <c r="B35" s="5"/>
    </row>
    <row r="36" spans="2:2" ht="12" customHeight="1">
      <c r="B36" s="5"/>
    </row>
    <row r="37" spans="2:2" ht="12" customHeight="1">
      <c r="B37" s="5"/>
    </row>
    <row r="38" spans="2:2" ht="12" customHeight="1">
      <c r="B38" s="5"/>
    </row>
    <row r="39" spans="2:2" ht="12" customHeight="1">
      <c r="B39" s="5"/>
    </row>
    <row r="40" spans="2:2" ht="12" customHeight="1">
      <c r="B40" s="5"/>
    </row>
    <row r="41" spans="2:2" ht="12" customHeight="1">
      <c r="B41" s="5"/>
    </row>
    <row r="42" spans="2:2" ht="12" customHeight="1">
      <c r="B42" s="5"/>
    </row>
    <row r="43" spans="2:2" ht="12" customHeight="1">
      <c r="B43" s="5"/>
    </row>
    <row r="44" spans="2:2" ht="12" customHeight="1">
      <c r="B44" s="5"/>
    </row>
    <row r="45" spans="2:2" ht="12" customHeight="1">
      <c r="B45" s="5"/>
    </row>
    <row r="46" spans="2:2" ht="12" customHeight="1">
      <c r="B46" s="5"/>
    </row>
    <row r="47" spans="2:2" ht="12" customHeight="1">
      <c r="B47" s="5"/>
    </row>
    <row r="48" spans="2:2" ht="12" customHeight="1">
      <c r="B48" s="5"/>
    </row>
    <row r="49" spans="2:2" ht="12" customHeight="1">
      <c r="B49" s="5"/>
    </row>
    <row r="50" spans="2:2" ht="12" customHeight="1">
      <c r="B50" s="5"/>
    </row>
    <row r="51" spans="2:2" ht="12" customHeight="1">
      <c r="B51" s="5"/>
    </row>
    <row r="52" spans="2:2" ht="12" customHeight="1">
      <c r="B52" s="5"/>
    </row>
    <row r="53" spans="2:2" ht="12" customHeight="1">
      <c r="B53" s="5"/>
    </row>
    <row r="54" spans="2:2" ht="12" customHeight="1">
      <c r="B54" s="5"/>
    </row>
    <row r="55" spans="2:2" ht="12" customHeight="1">
      <c r="B55" s="5"/>
    </row>
    <row r="56" spans="2:2" ht="12" customHeight="1">
      <c r="B56" s="5"/>
    </row>
    <row r="57" spans="2:2" ht="12" customHeight="1">
      <c r="B57" s="5"/>
    </row>
    <row r="58" spans="2:2" ht="12" customHeight="1">
      <c r="B58" s="5"/>
    </row>
    <row r="59" spans="2:2" ht="12" customHeight="1">
      <c r="B59" s="5"/>
    </row>
    <row r="60" spans="2:2" ht="12" customHeight="1">
      <c r="B60" s="5"/>
    </row>
    <row r="61" spans="2:2" ht="12" customHeight="1">
      <c r="B61" s="5"/>
    </row>
    <row r="62" spans="2:2" ht="12" customHeight="1">
      <c r="B62" s="5"/>
    </row>
    <row r="63" spans="2:2" ht="12" customHeight="1">
      <c r="B63" s="5"/>
    </row>
    <row r="64" spans="2:2" ht="12" customHeight="1">
      <c r="B64" s="5"/>
    </row>
    <row r="65" spans="2:2" ht="12" customHeight="1">
      <c r="B65" s="5"/>
    </row>
    <row r="66" spans="2:2" ht="12" customHeight="1">
      <c r="B66" s="5"/>
    </row>
    <row r="67" spans="2:2" ht="12" customHeight="1">
      <c r="B67" s="5"/>
    </row>
    <row r="68" spans="2:2" ht="12" customHeight="1">
      <c r="B68" s="5"/>
    </row>
    <row r="69" spans="2:2" ht="12" customHeight="1">
      <c r="B69" s="5"/>
    </row>
    <row r="70" spans="2:2" ht="12" customHeight="1">
      <c r="B70" s="5"/>
    </row>
    <row r="71" spans="2:2" ht="12" customHeight="1">
      <c r="B71" s="5"/>
    </row>
    <row r="72" spans="2:2" ht="12" customHeight="1">
      <c r="B72" s="5"/>
    </row>
    <row r="73" spans="2:2" ht="12" customHeight="1">
      <c r="B73" s="5"/>
    </row>
    <row r="74" spans="2:2" ht="12" customHeight="1">
      <c r="B74" s="5"/>
    </row>
    <row r="75" spans="2:2" ht="12" customHeight="1">
      <c r="B75" s="5"/>
    </row>
    <row r="76" spans="2:2" ht="12" customHeight="1">
      <c r="B76" s="5"/>
    </row>
    <row r="77" spans="2:2" ht="12" customHeight="1">
      <c r="B77" s="5"/>
    </row>
    <row r="78" spans="2:2" ht="12" customHeight="1">
      <c r="B78" s="5"/>
    </row>
    <row r="79" spans="2:2" ht="12" customHeight="1">
      <c r="B79" s="5"/>
    </row>
    <row r="80" spans="2:2" ht="12" customHeight="1">
      <c r="B80" s="5"/>
    </row>
    <row r="81" spans="2:2" ht="12" customHeight="1">
      <c r="B81" s="5"/>
    </row>
    <row r="82" spans="2:2" ht="12" customHeight="1">
      <c r="B82" s="5"/>
    </row>
    <row r="83" spans="2:2" ht="12" customHeight="1">
      <c r="B83" s="5"/>
    </row>
    <row r="84" spans="2:2" ht="12" customHeight="1">
      <c r="B84" s="5"/>
    </row>
    <row r="85" spans="2:2" ht="12" customHeight="1">
      <c r="B85" s="5"/>
    </row>
    <row r="86" spans="2:2" ht="12" customHeight="1">
      <c r="B86" s="5"/>
    </row>
    <row r="87" spans="2:2" ht="12" customHeight="1">
      <c r="B87" s="5"/>
    </row>
    <row r="88" spans="2:2" ht="12" customHeight="1">
      <c r="B88" s="5"/>
    </row>
    <row r="89" spans="2:2" ht="12" customHeight="1">
      <c r="B89" s="5"/>
    </row>
    <row r="90" spans="2:2" ht="12" customHeight="1">
      <c r="B90" s="5"/>
    </row>
    <row r="91" spans="2:2" ht="12" customHeight="1">
      <c r="B91" s="5"/>
    </row>
    <row r="92" spans="2:2" ht="12" customHeight="1">
      <c r="B92" s="5"/>
    </row>
    <row r="93" spans="2:2" ht="12" customHeight="1">
      <c r="B93" s="5"/>
    </row>
    <row r="94" spans="2:2" ht="12" customHeight="1">
      <c r="B94" s="5"/>
    </row>
    <row r="95" spans="2:2" ht="12" customHeight="1">
      <c r="B95" s="5"/>
    </row>
    <row r="96" spans="2:2" ht="12" customHeight="1">
      <c r="B96" s="5"/>
    </row>
    <row r="97" spans="2:2" ht="12" customHeight="1">
      <c r="B97" s="5"/>
    </row>
    <row r="98" spans="2:2" ht="12" customHeight="1">
      <c r="B98" s="5"/>
    </row>
    <row r="99" spans="2:2" ht="12" customHeight="1">
      <c r="B99" s="5"/>
    </row>
    <row r="100" spans="2:2" ht="12" customHeight="1">
      <c r="B100" s="5"/>
    </row>
    <row r="101" spans="2:2" ht="12" customHeight="1">
      <c r="B101" s="5"/>
    </row>
    <row r="102" spans="2:2" ht="12" customHeight="1">
      <c r="B102" s="5"/>
    </row>
    <row r="103" spans="2:2" ht="12" customHeight="1">
      <c r="B103" s="5"/>
    </row>
    <row r="104" spans="2:2" ht="12" customHeight="1">
      <c r="B104" s="5"/>
    </row>
    <row r="105" spans="2:2" ht="12" customHeight="1">
      <c r="B105" s="5"/>
    </row>
    <row r="106" spans="2:2" ht="12" customHeight="1">
      <c r="B106" s="5"/>
    </row>
    <row r="107" spans="2:2" ht="12" customHeight="1">
      <c r="B107" s="5"/>
    </row>
    <row r="108" spans="2:2" ht="12" customHeight="1">
      <c r="B108" s="5"/>
    </row>
    <row r="109" spans="2:2" ht="12" customHeight="1">
      <c r="B109" s="5"/>
    </row>
    <row r="110" spans="2:2" ht="12" customHeight="1">
      <c r="B110" s="5"/>
    </row>
    <row r="111" spans="2:2" ht="12" customHeight="1">
      <c r="B111" s="5"/>
    </row>
    <row r="112" spans="2:2" ht="12" customHeight="1">
      <c r="B112" s="5"/>
    </row>
    <row r="113" spans="2:2" ht="12" customHeight="1">
      <c r="B113" s="5"/>
    </row>
    <row r="114" spans="2:2" ht="12" customHeight="1">
      <c r="B114" s="5"/>
    </row>
    <row r="115" spans="2:2" ht="12" customHeight="1">
      <c r="B115" s="5"/>
    </row>
    <row r="116" spans="2:2" ht="12" customHeight="1">
      <c r="B116" s="5"/>
    </row>
    <row r="117" spans="2:2" ht="12" customHeight="1">
      <c r="B117" s="5"/>
    </row>
    <row r="118" spans="2:2" ht="12" customHeight="1">
      <c r="B118" s="5"/>
    </row>
    <row r="119" spans="2:2" ht="12" customHeight="1">
      <c r="B119" s="5"/>
    </row>
    <row r="120" spans="2:2" ht="12" customHeight="1">
      <c r="B120" s="5"/>
    </row>
    <row r="121" spans="2:2" ht="12" customHeight="1">
      <c r="B121" s="5"/>
    </row>
    <row r="122" spans="2:2" ht="12" customHeight="1">
      <c r="B122" s="5"/>
    </row>
    <row r="123" spans="2:2" ht="12" customHeight="1">
      <c r="B123" s="5"/>
    </row>
    <row r="124" spans="2:2" ht="12" customHeight="1">
      <c r="B124" s="5"/>
    </row>
    <row r="125" spans="2:2" ht="12" customHeight="1">
      <c r="B125" s="5"/>
    </row>
    <row r="126" spans="2:2" ht="12" customHeight="1">
      <c r="B126" s="5"/>
    </row>
    <row r="127" spans="2:2" ht="12" customHeight="1">
      <c r="B127" s="5"/>
    </row>
    <row r="128" spans="2:2" ht="12" customHeight="1">
      <c r="B128" s="5"/>
    </row>
    <row r="129" spans="2:2" ht="12" customHeight="1">
      <c r="B129" s="5"/>
    </row>
    <row r="130" spans="2:2" ht="12" customHeight="1">
      <c r="B130" s="5"/>
    </row>
    <row r="131" spans="2:2" ht="12" customHeight="1">
      <c r="B131" s="5"/>
    </row>
    <row r="132" spans="2:2" ht="12" customHeight="1">
      <c r="B132" s="5"/>
    </row>
    <row r="133" spans="2:2" ht="12" customHeight="1">
      <c r="B133" s="5"/>
    </row>
    <row r="134" spans="2:2" ht="12" customHeight="1">
      <c r="B134" s="5"/>
    </row>
    <row r="135" spans="2:2" ht="12" customHeight="1">
      <c r="B135" s="5"/>
    </row>
    <row r="136" spans="2:2" ht="12" customHeight="1">
      <c r="B136" s="5"/>
    </row>
    <row r="137" spans="2:2" ht="12" customHeight="1">
      <c r="B137" s="5"/>
    </row>
    <row r="138" spans="2:2" ht="12" customHeight="1">
      <c r="B138" s="5"/>
    </row>
    <row r="139" spans="2:2" ht="12" customHeight="1">
      <c r="B139" s="5"/>
    </row>
    <row r="140" spans="2:2" ht="12" customHeight="1">
      <c r="B140" s="5"/>
    </row>
    <row r="141" spans="2:2" ht="12" customHeight="1">
      <c r="B141" s="5"/>
    </row>
    <row r="142" spans="2:2" ht="12" customHeight="1">
      <c r="B142" s="5"/>
    </row>
    <row r="143" spans="2:2" ht="12" customHeight="1">
      <c r="B143" s="5"/>
    </row>
    <row r="144" spans="2:2" ht="12" customHeight="1">
      <c r="B144" s="5"/>
    </row>
    <row r="145" spans="2:2" ht="12" customHeight="1">
      <c r="B145" s="5"/>
    </row>
    <row r="146" spans="2:2" ht="12" customHeight="1">
      <c r="B146" s="5"/>
    </row>
    <row r="147" spans="2:2" ht="12" customHeight="1">
      <c r="B147" s="5"/>
    </row>
    <row r="148" spans="2:2" ht="12" customHeight="1">
      <c r="B148" s="5"/>
    </row>
    <row r="149" spans="2:2" ht="12" customHeight="1">
      <c r="B149" s="5"/>
    </row>
    <row r="150" spans="2:2" ht="12" customHeight="1">
      <c r="B150" s="5"/>
    </row>
    <row r="151" spans="2:2" ht="12" customHeight="1">
      <c r="B151" s="5"/>
    </row>
    <row r="152" spans="2:2" ht="12" customHeight="1">
      <c r="B152" s="5"/>
    </row>
    <row r="153" spans="2:2" ht="12" customHeight="1">
      <c r="B153" s="5"/>
    </row>
    <row r="154" spans="2:2" ht="12" customHeight="1">
      <c r="B154" s="5"/>
    </row>
    <row r="155" spans="2:2" ht="12" customHeight="1">
      <c r="B155" s="5"/>
    </row>
    <row r="156" spans="2:2" ht="12" customHeight="1">
      <c r="B156" s="5"/>
    </row>
    <row r="157" spans="2:2" ht="12" customHeight="1">
      <c r="B157" s="5"/>
    </row>
    <row r="158" spans="2:2" ht="12" customHeight="1">
      <c r="B158" s="5"/>
    </row>
    <row r="159" spans="2:2" ht="12" customHeight="1">
      <c r="B159" s="5"/>
    </row>
    <row r="160" spans="2:2" ht="12" customHeight="1">
      <c r="B160" s="5"/>
    </row>
    <row r="161" spans="2:2" ht="12" customHeight="1">
      <c r="B161" s="5"/>
    </row>
    <row r="162" spans="2:2" ht="12" customHeight="1">
      <c r="B162" s="5"/>
    </row>
    <row r="163" spans="2:2" ht="12" customHeight="1">
      <c r="B163" s="5"/>
    </row>
    <row r="164" spans="2:2" ht="12" customHeight="1">
      <c r="B164" s="5"/>
    </row>
    <row r="165" spans="2:2" ht="12" customHeight="1">
      <c r="B165" s="5"/>
    </row>
    <row r="166" spans="2:2" ht="12" customHeight="1">
      <c r="B166" s="5"/>
    </row>
    <row r="167" spans="2:2" ht="12" customHeight="1">
      <c r="B167" s="5"/>
    </row>
    <row r="168" spans="2:2" ht="12" customHeight="1">
      <c r="B168" s="5"/>
    </row>
    <row r="169" spans="2:2" ht="12" customHeight="1">
      <c r="B169" s="5"/>
    </row>
    <row r="170" spans="2:2" ht="12" customHeight="1">
      <c r="B170" s="5"/>
    </row>
    <row r="171" spans="2:2" ht="12" customHeight="1">
      <c r="B171" s="5"/>
    </row>
    <row r="172" spans="2:2" ht="12" customHeight="1">
      <c r="B172" s="5"/>
    </row>
    <row r="173" spans="2:2" ht="12" customHeight="1">
      <c r="B173" s="5"/>
    </row>
    <row r="174" spans="2:2" ht="12" customHeight="1">
      <c r="B174" s="5"/>
    </row>
    <row r="175" spans="2:2" ht="12" customHeight="1">
      <c r="B175" s="5"/>
    </row>
    <row r="176" spans="2:2" ht="12" customHeight="1">
      <c r="B176" s="5"/>
    </row>
    <row r="177" spans="2:2" ht="12" customHeight="1">
      <c r="B177" s="5"/>
    </row>
    <row r="178" spans="2:2" ht="12" customHeight="1">
      <c r="B178" s="5"/>
    </row>
    <row r="179" spans="2:2" ht="12" customHeight="1">
      <c r="B179" s="5"/>
    </row>
    <row r="180" spans="2:2" ht="12" customHeight="1">
      <c r="B180" s="5"/>
    </row>
    <row r="181" spans="2:2" ht="12" customHeight="1">
      <c r="B181" s="5"/>
    </row>
    <row r="182" spans="2:2" ht="12" customHeight="1">
      <c r="B182" s="5"/>
    </row>
    <row r="183" spans="2:2" ht="12" customHeight="1">
      <c r="B183" s="5"/>
    </row>
    <row r="184" spans="2:2" ht="12" customHeight="1">
      <c r="B184" s="5"/>
    </row>
    <row r="185" spans="2:2" ht="12" customHeight="1">
      <c r="B185" s="5"/>
    </row>
    <row r="186" spans="2:2" ht="12" customHeight="1">
      <c r="B186" s="5"/>
    </row>
    <row r="187" spans="2:2" ht="12" customHeight="1">
      <c r="B187" s="5"/>
    </row>
    <row r="188" spans="2:2" ht="12" customHeight="1">
      <c r="B188" s="5"/>
    </row>
    <row r="189" spans="2:2" ht="12" customHeight="1">
      <c r="B189" s="5"/>
    </row>
    <row r="190" spans="2:2" ht="12" customHeight="1">
      <c r="B190" s="5"/>
    </row>
    <row r="191" spans="2:2" ht="12" customHeight="1">
      <c r="B191" s="5"/>
    </row>
    <row r="192" spans="2:2" ht="12" customHeight="1">
      <c r="B192" s="5"/>
    </row>
    <row r="193" spans="2:2" ht="12" customHeight="1">
      <c r="B193" s="5"/>
    </row>
    <row r="194" spans="2:2" ht="12" customHeight="1">
      <c r="B194" s="5"/>
    </row>
    <row r="195" spans="2:2" ht="12" customHeight="1">
      <c r="B195" s="5"/>
    </row>
    <row r="196" spans="2:2" ht="12" customHeight="1">
      <c r="B196" s="5"/>
    </row>
    <row r="197" spans="2:2" ht="12" customHeight="1">
      <c r="B197" s="5"/>
    </row>
    <row r="198" spans="2:2" ht="12" customHeight="1">
      <c r="B198" s="5"/>
    </row>
    <row r="199" spans="2:2" ht="12" customHeight="1">
      <c r="B199" s="5"/>
    </row>
    <row r="200" spans="2:2" ht="12" customHeight="1">
      <c r="B200" s="5"/>
    </row>
    <row r="201" spans="2:2" ht="12" customHeight="1">
      <c r="B201" s="5"/>
    </row>
    <row r="202" spans="2:2" ht="12" customHeight="1">
      <c r="B202" s="5"/>
    </row>
    <row r="203" spans="2:2" ht="12" customHeight="1">
      <c r="B203" s="5"/>
    </row>
    <row r="204" spans="2:2" ht="12" customHeight="1">
      <c r="B204" s="5"/>
    </row>
    <row r="205" spans="2:2" ht="12" customHeight="1">
      <c r="B205" s="5"/>
    </row>
    <row r="206" spans="2:2" ht="12" customHeight="1">
      <c r="B206" s="5"/>
    </row>
    <row r="207" spans="2:2" ht="12" customHeight="1">
      <c r="B207" s="5"/>
    </row>
    <row r="208" spans="2:2" ht="12" customHeight="1">
      <c r="B208" s="5"/>
    </row>
    <row r="209" spans="2:2" ht="12" customHeight="1">
      <c r="B209" s="5"/>
    </row>
    <row r="210" spans="2:2" ht="12" customHeight="1">
      <c r="B210" s="5"/>
    </row>
    <row r="211" spans="2:2" ht="12" customHeight="1">
      <c r="B211" s="5"/>
    </row>
    <row r="212" spans="2:2" ht="12" customHeight="1">
      <c r="B212" s="5"/>
    </row>
    <row r="213" spans="2:2" ht="12" customHeight="1">
      <c r="B213" s="5"/>
    </row>
    <row r="214" spans="2:2" ht="12" customHeight="1">
      <c r="B214" s="5"/>
    </row>
    <row r="215" spans="2:2" ht="12" customHeight="1">
      <c r="B215" s="5"/>
    </row>
    <row r="216" spans="2:2" ht="12" customHeight="1">
      <c r="B216" s="5"/>
    </row>
    <row r="217" spans="2:2" ht="12" customHeight="1">
      <c r="B217" s="5"/>
    </row>
    <row r="218" spans="2:2" ht="12" customHeight="1">
      <c r="B218" s="5"/>
    </row>
    <row r="219" spans="2:2" ht="12" customHeight="1">
      <c r="B219" s="5"/>
    </row>
    <row r="220" spans="2:2" ht="12" customHeight="1">
      <c r="B220" s="5"/>
    </row>
    <row r="221" spans="2:2" ht="12" customHeight="1">
      <c r="B221" s="5"/>
    </row>
    <row r="222" spans="2:2" ht="12" customHeight="1">
      <c r="B222" s="5"/>
    </row>
    <row r="223" spans="2:2" ht="12" customHeight="1">
      <c r="B223" s="5"/>
    </row>
    <row r="224" spans="2:2" ht="12" customHeight="1">
      <c r="B224" s="5"/>
    </row>
    <row r="225" spans="2:2" ht="12" customHeight="1">
      <c r="B225" s="5"/>
    </row>
    <row r="226" spans="2:2" ht="12" customHeight="1">
      <c r="B226" s="5"/>
    </row>
    <row r="227" spans="2:2" ht="12" customHeight="1">
      <c r="B227" s="5"/>
    </row>
    <row r="228" spans="2:2" ht="12" customHeight="1">
      <c r="B228" s="5"/>
    </row>
    <row r="229" spans="2:2" ht="12" customHeight="1">
      <c r="B229" s="5"/>
    </row>
    <row r="230" spans="2:2" ht="12" customHeight="1">
      <c r="B230" s="5"/>
    </row>
    <row r="231" spans="2:2" ht="12" customHeight="1">
      <c r="B231" s="5"/>
    </row>
    <row r="232" spans="2:2" ht="12" customHeight="1">
      <c r="B232" s="5"/>
    </row>
    <row r="233" spans="2:2" ht="12" customHeight="1">
      <c r="B233" s="5"/>
    </row>
    <row r="234" spans="2:2" ht="12" customHeight="1">
      <c r="B234" s="5"/>
    </row>
    <row r="235" spans="2:2" ht="12" customHeight="1">
      <c r="B235" s="5"/>
    </row>
    <row r="236" spans="2:2" ht="12" customHeight="1">
      <c r="B236" s="5"/>
    </row>
    <row r="237" spans="2:2" ht="12" customHeight="1">
      <c r="B237" s="5"/>
    </row>
    <row r="238" spans="2:2" ht="12" customHeight="1">
      <c r="B238" s="5"/>
    </row>
    <row r="239" spans="2:2" ht="12" customHeight="1">
      <c r="B239" s="5"/>
    </row>
    <row r="240" spans="2:2" ht="12" customHeight="1">
      <c r="B240" s="5"/>
    </row>
    <row r="241" spans="2:2" ht="12" customHeight="1">
      <c r="B241" s="5"/>
    </row>
    <row r="242" spans="2:2" ht="12" customHeight="1">
      <c r="B242" s="5"/>
    </row>
    <row r="243" spans="2:2" ht="12" customHeight="1">
      <c r="B243" s="5"/>
    </row>
    <row r="244" spans="2:2" ht="12" customHeight="1">
      <c r="B244" s="5"/>
    </row>
    <row r="245" spans="2:2" ht="12" customHeight="1">
      <c r="B245" s="5"/>
    </row>
    <row r="246" spans="2:2" ht="12" customHeight="1">
      <c r="B246" s="5"/>
    </row>
    <row r="247" spans="2:2" ht="12" customHeight="1">
      <c r="B247" s="5"/>
    </row>
    <row r="248" spans="2:2" ht="12" customHeight="1">
      <c r="B248" s="5"/>
    </row>
    <row r="249" spans="2:2" ht="12" customHeight="1">
      <c r="B249" s="5"/>
    </row>
    <row r="250" spans="2:2" ht="12" customHeight="1">
      <c r="B250" s="5"/>
    </row>
    <row r="251" spans="2:2" ht="12" customHeight="1">
      <c r="B251" s="5"/>
    </row>
    <row r="252" spans="2:2" ht="12" customHeight="1">
      <c r="B252" s="5"/>
    </row>
    <row r="253" spans="2:2" ht="12" customHeight="1">
      <c r="B253" s="5"/>
    </row>
    <row r="254" spans="2:2" ht="12" customHeight="1">
      <c r="B254" s="5"/>
    </row>
    <row r="255" spans="2:2" ht="12" customHeight="1">
      <c r="B255" s="5"/>
    </row>
    <row r="256" spans="2:2" ht="12" customHeight="1">
      <c r="B256" s="5"/>
    </row>
    <row r="257" spans="2:2" ht="12" customHeight="1">
      <c r="B257" s="5"/>
    </row>
    <row r="258" spans="2:2" ht="12" customHeight="1">
      <c r="B258" s="5"/>
    </row>
    <row r="259" spans="2:2" ht="12" customHeight="1">
      <c r="B259" s="5"/>
    </row>
    <row r="260" spans="2:2" ht="12" customHeight="1">
      <c r="B260" s="5"/>
    </row>
    <row r="261" spans="2:2" ht="12" customHeight="1">
      <c r="B261" s="5"/>
    </row>
    <row r="262" spans="2:2" ht="12" customHeight="1">
      <c r="B262" s="5"/>
    </row>
    <row r="263" spans="2:2" ht="12" customHeight="1">
      <c r="B263" s="5"/>
    </row>
    <row r="264" spans="2:2" ht="12" customHeight="1">
      <c r="B264" s="5"/>
    </row>
    <row r="265" spans="2:2" ht="12" customHeight="1">
      <c r="B265" s="5"/>
    </row>
    <row r="266" spans="2:2" ht="12" customHeight="1">
      <c r="B266" s="5"/>
    </row>
    <row r="267" spans="2:2" ht="12" customHeight="1">
      <c r="B267" s="5"/>
    </row>
    <row r="268" spans="2:2" ht="12" customHeight="1">
      <c r="B268" s="5"/>
    </row>
    <row r="269" spans="2:2" ht="12" customHeight="1">
      <c r="B269" s="5"/>
    </row>
    <row r="270" spans="2:2" ht="12" customHeight="1">
      <c r="B270" s="5"/>
    </row>
    <row r="271" spans="2:2" ht="12" customHeight="1">
      <c r="B271" s="5"/>
    </row>
    <row r="272" spans="2:2" ht="12" customHeight="1">
      <c r="B272" s="5"/>
    </row>
    <row r="273" spans="2:2" ht="12" customHeight="1">
      <c r="B273" s="5"/>
    </row>
    <row r="274" spans="2:2" ht="12" customHeight="1">
      <c r="B274" s="5"/>
    </row>
    <row r="275" spans="2:2" ht="12" customHeight="1">
      <c r="B275" s="5"/>
    </row>
    <row r="276" spans="2:2" ht="12" customHeight="1">
      <c r="B276" s="5"/>
    </row>
    <row r="277" spans="2:2" ht="12" customHeight="1">
      <c r="B277" s="5"/>
    </row>
    <row r="278" spans="2:2" ht="12" customHeight="1">
      <c r="B278" s="5"/>
    </row>
    <row r="279" spans="2:2" ht="12" customHeight="1">
      <c r="B279" s="5"/>
    </row>
    <row r="280" spans="2:2" ht="12" customHeight="1">
      <c r="B280" s="5"/>
    </row>
    <row r="281" spans="2:2" ht="12" customHeight="1">
      <c r="B281" s="5"/>
    </row>
    <row r="282" spans="2:2" ht="12" customHeight="1">
      <c r="B282" s="5"/>
    </row>
    <row r="283" spans="2:2" ht="12" customHeight="1">
      <c r="B283" s="5"/>
    </row>
    <row r="284" spans="2:2" ht="12" customHeight="1">
      <c r="B284" s="5"/>
    </row>
    <row r="285" spans="2:2" ht="12" customHeight="1">
      <c r="B285" s="5"/>
    </row>
    <row r="286" spans="2:2" ht="12" customHeight="1">
      <c r="B286" s="5"/>
    </row>
    <row r="287" spans="2:2" ht="12" customHeight="1">
      <c r="B287" s="5"/>
    </row>
    <row r="288" spans="2:2" ht="12" customHeight="1">
      <c r="B288" s="5"/>
    </row>
    <row r="289" spans="2:2" ht="12" customHeight="1">
      <c r="B289" s="5"/>
    </row>
    <row r="290" spans="2:2" ht="12" customHeight="1">
      <c r="B290" s="5"/>
    </row>
    <row r="291" spans="2:2" ht="12" customHeight="1">
      <c r="B291" s="5"/>
    </row>
    <row r="292" spans="2:2" ht="12" customHeight="1">
      <c r="B292" s="5"/>
    </row>
    <row r="293" spans="2:2" ht="12" customHeight="1">
      <c r="B293" s="5"/>
    </row>
    <row r="294" spans="2:2" ht="12" customHeight="1">
      <c r="B294" s="5"/>
    </row>
    <row r="295" spans="2:2" ht="12" customHeight="1">
      <c r="B295" s="5"/>
    </row>
    <row r="296" spans="2:2" ht="12" customHeight="1">
      <c r="B296" s="5"/>
    </row>
    <row r="297" spans="2:2" ht="12" customHeight="1">
      <c r="B297" s="5"/>
    </row>
    <row r="298" spans="2:2" ht="12" customHeight="1">
      <c r="B298" s="5"/>
    </row>
    <row r="299" spans="2:2" ht="12" customHeight="1">
      <c r="B299" s="5"/>
    </row>
    <row r="300" spans="2:2" ht="12" customHeight="1">
      <c r="B300" s="5"/>
    </row>
    <row r="301" spans="2:2" ht="12" customHeight="1">
      <c r="B301" s="5"/>
    </row>
    <row r="302" spans="2:2" ht="12" customHeight="1">
      <c r="B302" s="5"/>
    </row>
    <row r="303" spans="2:2" ht="12" customHeight="1">
      <c r="B303" s="5"/>
    </row>
    <row r="304" spans="2:2" ht="12" customHeight="1">
      <c r="B304" s="5"/>
    </row>
    <row r="305" spans="2:2" ht="12" customHeight="1">
      <c r="B305" s="5"/>
    </row>
    <row r="306" spans="2:2" ht="12" customHeight="1">
      <c r="B306" s="5"/>
    </row>
    <row r="307" spans="2:2" ht="12" customHeight="1">
      <c r="B307" s="5"/>
    </row>
    <row r="308" spans="2:2" ht="12" customHeight="1">
      <c r="B308" s="5"/>
    </row>
    <row r="309" spans="2:2" ht="12" customHeight="1">
      <c r="B309" s="5"/>
    </row>
    <row r="310" spans="2:2" ht="12" customHeight="1">
      <c r="B310" s="5"/>
    </row>
    <row r="311" spans="2:2" ht="12" customHeight="1">
      <c r="B311" s="5"/>
    </row>
    <row r="312" spans="2:2" ht="12" customHeight="1">
      <c r="B312" s="5"/>
    </row>
    <row r="313" spans="2:2" ht="12" customHeight="1">
      <c r="B313" s="5"/>
    </row>
    <row r="314" spans="2:2" ht="12" customHeight="1">
      <c r="B314" s="5"/>
    </row>
    <row r="315" spans="2:2" ht="12" customHeight="1">
      <c r="B315" s="5"/>
    </row>
    <row r="316" spans="2:2" ht="12" customHeight="1">
      <c r="B316" s="5"/>
    </row>
    <row r="317" spans="2:2" ht="12" customHeight="1">
      <c r="B317" s="5"/>
    </row>
    <row r="318" spans="2:2" ht="12" customHeight="1">
      <c r="B318" s="5"/>
    </row>
    <row r="319" spans="2:2" ht="12" customHeight="1">
      <c r="B319" s="5"/>
    </row>
    <row r="320" spans="2:2" ht="12" customHeight="1">
      <c r="B320" s="5"/>
    </row>
    <row r="321" spans="2:2" ht="12" customHeight="1">
      <c r="B321" s="5"/>
    </row>
    <row r="322" spans="2:2" ht="12" customHeight="1">
      <c r="B322" s="5"/>
    </row>
    <row r="323" spans="2:2" ht="12" customHeight="1">
      <c r="B323" s="5"/>
    </row>
    <row r="324" spans="2:2" ht="12" customHeight="1">
      <c r="B324" s="5"/>
    </row>
    <row r="325" spans="2:2" ht="12" customHeight="1">
      <c r="B325" s="5"/>
    </row>
    <row r="326" spans="2:2" ht="12" customHeight="1">
      <c r="B326" s="5"/>
    </row>
    <row r="327" spans="2:2" ht="12" customHeight="1">
      <c r="B327" s="5"/>
    </row>
    <row r="328" spans="2:2" ht="12" customHeight="1">
      <c r="B328" s="5"/>
    </row>
    <row r="329" spans="2:2" ht="12" customHeight="1">
      <c r="B329" s="5"/>
    </row>
    <row r="330" spans="2:2" ht="12" customHeight="1">
      <c r="B330" s="5"/>
    </row>
    <row r="331" spans="2:2" ht="12" customHeight="1">
      <c r="B331" s="5"/>
    </row>
    <row r="332" spans="2:2" ht="12" customHeight="1">
      <c r="B332" s="5"/>
    </row>
    <row r="333" spans="2:2" ht="12" customHeight="1">
      <c r="B333" s="5"/>
    </row>
    <row r="334" spans="2:2" ht="12" customHeight="1">
      <c r="B334" s="5"/>
    </row>
    <row r="335" spans="2:2" ht="12" customHeight="1">
      <c r="B335" s="5"/>
    </row>
    <row r="336" spans="2:2" ht="12" customHeight="1">
      <c r="B336" s="5"/>
    </row>
    <row r="337" spans="2:2" ht="12" customHeight="1">
      <c r="B337" s="5"/>
    </row>
    <row r="338" spans="2:2" ht="12" customHeight="1">
      <c r="B338" s="5"/>
    </row>
    <row r="339" spans="2:2" ht="12" customHeight="1">
      <c r="B339" s="5"/>
    </row>
    <row r="340" spans="2:2" ht="12" customHeight="1">
      <c r="B340" s="5"/>
    </row>
    <row r="341" spans="2:2" ht="12" customHeight="1">
      <c r="B341" s="5"/>
    </row>
    <row r="342" spans="2:2" ht="12" customHeight="1">
      <c r="B342" s="5"/>
    </row>
    <row r="343" spans="2:2" ht="12" customHeight="1">
      <c r="B343" s="5"/>
    </row>
    <row r="344" spans="2:2" ht="12" customHeight="1">
      <c r="B344" s="5"/>
    </row>
    <row r="345" spans="2:2" ht="12" customHeight="1">
      <c r="B345" s="5"/>
    </row>
    <row r="346" spans="2:2" ht="12" customHeight="1">
      <c r="B346" s="5"/>
    </row>
    <row r="347" spans="2:2" ht="12" customHeight="1">
      <c r="B347" s="5"/>
    </row>
    <row r="348" spans="2:2" ht="12" customHeight="1">
      <c r="B348" s="5"/>
    </row>
    <row r="349" spans="2:2" ht="12" customHeight="1">
      <c r="B349" s="5"/>
    </row>
    <row r="350" spans="2:2" ht="12" customHeight="1">
      <c r="B350" s="5"/>
    </row>
    <row r="351" spans="2:2" ht="12" customHeight="1">
      <c r="B351" s="5"/>
    </row>
    <row r="352" spans="2:2" ht="12" customHeight="1">
      <c r="B352" s="5"/>
    </row>
    <row r="353" spans="2:2" ht="12" customHeight="1">
      <c r="B353" s="5"/>
    </row>
    <row r="354" spans="2:2" ht="12" customHeight="1">
      <c r="B354" s="5"/>
    </row>
    <row r="355" spans="2:2" ht="12" customHeight="1">
      <c r="B355" s="5"/>
    </row>
    <row r="356" spans="2:2" ht="12" customHeight="1">
      <c r="B356" s="5"/>
    </row>
    <row r="357" spans="2:2" ht="12" customHeight="1">
      <c r="B357" s="5"/>
    </row>
    <row r="358" spans="2:2" ht="12" customHeight="1">
      <c r="B358" s="5"/>
    </row>
    <row r="359" spans="2:2" ht="12" customHeight="1">
      <c r="B359" s="5"/>
    </row>
    <row r="360" spans="2:2" ht="12" customHeight="1">
      <c r="B360" s="5"/>
    </row>
    <row r="361" spans="2:2" ht="12" customHeight="1">
      <c r="B361" s="5"/>
    </row>
    <row r="362" spans="2:2" ht="12" customHeight="1">
      <c r="B362" s="5"/>
    </row>
    <row r="363" spans="2:2" ht="12" customHeight="1">
      <c r="B363" s="5"/>
    </row>
    <row r="364" spans="2:2" ht="12" customHeight="1">
      <c r="B364" s="5"/>
    </row>
    <row r="365" spans="2:2" ht="12" customHeight="1">
      <c r="B365" s="5"/>
    </row>
    <row r="366" spans="2:2" ht="12" customHeight="1">
      <c r="B366" s="5"/>
    </row>
    <row r="367" spans="2:2" ht="12" customHeight="1">
      <c r="B367" s="5"/>
    </row>
    <row r="368" spans="2:2" ht="12" customHeight="1">
      <c r="B368" s="5"/>
    </row>
    <row r="369" spans="2:2" ht="12" customHeight="1">
      <c r="B369" s="5"/>
    </row>
    <row r="370" spans="2:2" ht="12" customHeight="1">
      <c r="B370" s="5"/>
    </row>
    <row r="371" spans="2:2" ht="12" customHeight="1">
      <c r="B371" s="5"/>
    </row>
    <row r="372" spans="2:2" ht="12" customHeight="1">
      <c r="B372" s="5"/>
    </row>
    <row r="373" spans="2:2" ht="12" customHeight="1">
      <c r="B373" s="5"/>
    </row>
    <row r="374" spans="2:2" ht="12" customHeight="1">
      <c r="B374" s="5"/>
    </row>
    <row r="375" spans="2:2" ht="12" customHeight="1">
      <c r="B375" s="5"/>
    </row>
    <row r="376" spans="2:2" ht="12" customHeight="1">
      <c r="B376" s="5"/>
    </row>
    <row r="377" spans="2:2" ht="12" customHeight="1">
      <c r="B377" s="5"/>
    </row>
    <row r="378" spans="2:2" ht="12" customHeight="1">
      <c r="B378" s="5"/>
    </row>
    <row r="379" spans="2:2" ht="12" customHeight="1">
      <c r="B379" s="5"/>
    </row>
    <row r="380" spans="2:2" ht="12" customHeight="1">
      <c r="B380" s="5"/>
    </row>
    <row r="381" spans="2:2" ht="12" customHeight="1">
      <c r="B381" s="5"/>
    </row>
    <row r="382" spans="2:2" ht="12" customHeight="1">
      <c r="B382" s="5"/>
    </row>
    <row r="383" spans="2:2" ht="12" customHeight="1">
      <c r="B383" s="5"/>
    </row>
    <row r="384" spans="2:2" ht="12" customHeight="1">
      <c r="B384" s="5"/>
    </row>
    <row r="385" spans="2:2" ht="12" customHeight="1">
      <c r="B385" s="5"/>
    </row>
    <row r="386" spans="2:2" ht="12" customHeight="1">
      <c r="B386" s="5"/>
    </row>
    <row r="387" spans="2:2" ht="12" customHeight="1">
      <c r="B387" s="5"/>
    </row>
    <row r="388" spans="2:2" ht="12" customHeight="1">
      <c r="B388" s="5"/>
    </row>
    <row r="389" spans="2:2" ht="12" customHeight="1">
      <c r="B389" s="5"/>
    </row>
    <row r="390" spans="2:2" ht="12" customHeight="1">
      <c r="B390" s="5"/>
    </row>
    <row r="391" spans="2:2" ht="12" customHeight="1">
      <c r="B391" s="5"/>
    </row>
    <row r="392" spans="2:2" ht="12" customHeight="1">
      <c r="B392" s="5"/>
    </row>
    <row r="393" spans="2:2" ht="12" customHeight="1">
      <c r="B393" s="5"/>
    </row>
    <row r="394" spans="2:2" ht="12" customHeight="1">
      <c r="B394" s="5"/>
    </row>
    <row r="395" spans="2:2" ht="12" customHeight="1">
      <c r="B395" s="5"/>
    </row>
    <row r="396" spans="2:2" ht="12" customHeight="1">
      <c r="B396" s="5"/>
    </row>
    <row r="397" spans="2:2" ht="12" customHeight="1">
      <c r="B397" s="5"/>
    </row>
    <row r="398" spans="2:2" ht="12" customHeight="1">
      <c r="B398" s="5"/>
    </row>
    <row r="399" spans="2:2" ht="12" customHeight="1">
      <c r="B399" s="5"/>
    </row>
    <row r="400" spans="2:2" ht="12" customHeight="1">
      <c r="B400" s="5"/>
    </row>
    <row r="401" spans="2:2" ht="12" customHeight="1">
      <c r="B401" s="5"/>
    </row>
    <row r="402" spans="2:2" ht="12" customHeight="1">
      <c r="B402" s="5"/>
    </row>
    <row r="403" spans="2:2" ht="12" customHeight="1">
      <c r="B403" s="5"/>
    </row>
    <row r="404" spans="2:2" ht="12" customHeight="1">
      <c r="B404" s="5"/>
    </row>
    <row r="405" spans="2:2" ht="12" customHeight="1">
      <c r="B405" s="5"/>
    </row>
    <row r="406" spans="2:2" ht="12" customHeight="1">
      <c r="B406" s="5"/>
    </row>
    <row r="407" spans="2:2" ht="12" customHeight="1">
      <c r="B407" s="5"/>
    </row>
    <row r="408" spans="2:2" ht="12" customHeight="1">
      <c r="B408" s="5"/>
    </row>
    <row r="409" spans="2:2" ht="12" customHeight="1">
      <c r="B409" s="5"/>
    </row>
    <row r="410" spans="2:2" ht="12" customHeight="1">
      <c r="B410" s="5"/>
    </row>
    <row r="411" spans="2:2" ht="12" customHeight="1">
      <c r="B411" s="5"/>
    </row>
    <row r="412" spans="2:2" ht="12" customHeight="1">
      <c r="B412" s="5"/>
    </row>
    <row r="413" spans="2:2" ht="12" customHeight="1">
      <c r="B413" s="5"/>
    </row>
    <row r="414" spans="2:2" ht="12" customHeight="1">
      <c r="B414" s="5"/>
    </row>
    <row r="415" spans="2:2" ht="12" customHeight="1">
      <c r="B415" s="5"/>
    </row>
    <row r="416" spans="2:2" ht="12" customHeight="1">
      <c r="B416" s="5"/>
    </row>
    <row r="417" spans="2:2" ht="12" customHeight="1">
      <c r="B417" s="5"/>
    </row>
    <row r="418" spans="2:2" ht="12" customHeight="1">
      <c r="B418" s="5"/>
    </row>
    <row r="419" spans="2:2" ht="12" customHeight="1">
      <c r="B419" s="5"/>
    </row>
    <row r="420" spans="2:2" ht="12" customHeight="1">
      <c r="B420" s="5"/>
    </row>
    <row r="421" spans="2:2" ht="12" customHeight="1">
      <c r="B421" s="5"/>
    </row>
    <row r="422" spans="2:2" ht="12" customHeight="1">
      <c r="B422" s="5"/>
    </row>
    <row r="423" spans="2:2" ht="12" customHeight="1">
      <c r="B423" s="5"/>
    </row>
    <row r="424" spans="2:2" ht="12" customHeight="1">
      <c r="B424" s="5"/>
    </row>
    <row r="425" spans="2:2" ht="12" customHeight="1">
      <c r="B425" s="5"/>
    </row>
    <row r="426" spans="2:2" ht="12" customHeight="1">
      <c r="B426" s="5"/>
    </row>
    <row r="427" spans="2:2" ht="12" customHeight="1">
      <c r="B427" s="5"/>
    </row>
    <row r="428" spans="2:2" ht="12" customHeight="1">
      <c r="B428" s="5"/>
    </row>
    <row r="429" spans="2:2" ht="12" customHeight="1">
      <c r="B429" s="5"/>
    </row>
    <row r="430" spans="2:2" ht="12" customHeight="1">
      <c r="B430" s="5"/>
    </row>
    <row r="431" spans="2:2" ht="12" customHeight="1">
      <c r="B431" s="5"/>
    </row>
    <row r="432" spans="2:2" ht="12" customHeight="1">
      <c r="B432" s="5"/>
    </row>
    <row r="433" spans="2:2" ht="12" customHeight="1">
      <c r="B433" s="5"/>
    </row>
    <row r="434" spans="2:2" ht="12" customHeight="1">
      <c r="B434" s="5"/>
    </row>
    <row r="435" spans="2:2" ht="12" customHeight="1">
      <c r="B435" s="5"/>
    </row>
    <row r="436" spans="2:2" ht="12" customHeight="1">
      <c r="B436" s="5"/>
    </row>
    <row r="437" spans="2:2" ht="12" customHeight="1">
      <c r="B437" s="5"/>
    </row>
    <row r="438" spans="2:2" ht="12" customHeight="1">
      <c r="B438" s="5"/>
    </row>
    <row r="439" spans="2:2" ht="12" customHeight="1">
      <c r="B439" s="5"/>
    </row>
    <row r="440" spans="2:2" ht="12" customHeight="1">
      <c r="B440" s="5"/>
    </row>
    <row r="441" spans="2:2" ht="12" customHeight="1">
      <c r="B441" s="5"/>
    </row>
    <row r="442" spans="2:2" ht="12" customHeight="1">
      <c r="B442" s="5"/>
    </row>
    <row r="443" spans="2:2" ht="12" customHeight="1">
      <c r="B443" s="5"/>
    </row>
    <row r="444" spans="2:2" ht="12" customHeight="1">
      <c r="B444" s="5"/>
    </row>
    <row r="445" spans="2:2" ht="12" customHeight="1">
      <c r="B445" s="5"/>
    </row>
    <row r="446" spans="2:2" ht="12" customHeight="1">
      <c r="B446" s="5"/>
    </row>
    <row r="447" spans="2:2" ht="12" customHeight="1">
      <c r="B447" s="5"/>
    </row>
    <row r="448" spans="2:2" ht="12" customHeight="1">
      <c r="B448" s="5"/>
    </row>
    <row r="449" spans="2:2" ht="12" customHeight="1">
      <c r="B449" s="5"/>
    </row>
    <row r="450" spans="2:2" ht="12" customHeight="1">
      <c r="B450" s="5"/>
    </row>
    <row r="451" spans="2:2" ht="12" customHeight="1">
      <c r="B451" s="5"/>
    </row>
    <row r="452" spans="2:2" ht="12" customHeight="1">
      <c r="B452" s="5"/>
    </row>
    <row r="453" spans="2:2" ht="12" customHeight="1">
      <c r="B453" s="5"/>
    </row>
    <row r="454" spans="2:2" ht="12" customHeight="1">
      <c r="B454" s="5"/>
    </row>
    <row r="455" spans="2:2" ht="12" customHeight="1">
      <c r="B455" s="5"/>
    </row>
    <row r="456" spans="2:2" ht="12" customHeight="1">
      <c r="B456" s="5"/>
    </row>
    <row r="457" spans="2:2" ht="12" customHeight="1">
      <c r="B457" s="5"/>
    </row>
    <row r="458" spans="2:2" ht="12" customHeight="1">
      <c r="B458" s="5"/>
    </row>
    <row r="459" spans="2:2" ht="12" customHeight="1">
      <c r="B459" s="5"/>
    </row>
    <row r="460" spans="2:2" ht="12" customHeight="1">
      <c r="B460" s="5"/>
    </row>
    <row r="461" spans="2:2" ht="12" customHeight="1">
      <c r="B461" s="5"/>
    </row>
    <row r="462" spans="2:2" ht="12" customHeight="1">
      <c r="B462" s="5"/>
    </row>
    <row r="463" spans="2:2" ht="12" customHeight="1">
      <c r="B463" s="5"/>
    </row>
    <row r="464" spans="2:2" ht="12" customHeight="1">
      <c r="B464" s="5"/>
    </row>
    <row r="465" spans="2:2" ht="12" customHeight="1">
      <c r="B465" s="5"/>
    </row>
    <row r="466" spans="2:2" ht="12" customHeight="1">
      <c r="B466" s="5"/>
    </row>
    <row r="467" spans="2:2" ht="12" customHeight="1">
      <c r="B467" s="5"/>
    </row>
    <row r="468" spans="2:2" ht="12" customHeight="1">
      <c r="B468" s="5"/>
    </row>
    <row r="469" spans="2:2" ht="12" customHeight="1">
      <c r="B469" s="5"/>
    </row>
    <row r="470" spans="2:2" ht="12" customHeight="1">
      <c r="B470" s="5"/>
    </row>
    <row r="471" spans="2:2" ht="12" customHeight="1">
      <c r="B471" s="5"/>
    </row>
    <row r="472" spans="2:2" ht="12" customHeight="1">
      <c r="B472" s="5"/>
    </row>
    <row r="473" spans="2:2" ht="12" customHeight="1">
      <c r="B473" s="5"/>
    </row>
    <row r="474" spans="2:2" ht="12" customHeight="1">
      <c r="B474" s="5"/>
    </row>
    <row r="475" spans="2:2" ht="12" customHeight="1">
      <c r="B475" s="5"/>
    </row>
    <row r="476" spans="2:2" ht="12" customHeight="1">
      <c r="B476" s="5"/>
    </row>
    <row r="477" spans="2:2" ht="12" customHeight="1">
      <c r="B477" s="5"/>
    </row>
    <row r="478" spans="2:2" ht="12" customHeight="1">
      <c r="B478" s="5"/>
    </row>
    <row r="479" spans="2:2" ht="12" customHeight="1">
      <c r="B479" s="5"/>
    </row>
    <row r="480" spans="2:2" ht="12" customHeight="1">
      <c r="B480" s="5"/>
    </row>
    <row r="481" spans="2:2" ht="12" customHeight="1">
      <c r="B481" s="5"/>
    </row>
    <row r="482" spans="2:2" ht="12" customHeight="1">
      <c r="B482" s="5"/>
    </row>
    <row r="483" spans="2:2" ht="12" customHeight="1">
      <c r="B483" s="5"/>
    </row>
    <row r="484" spans="2:2" ht="12" customHeight="1">
      <c r="B484" s="5"/>
    </row>
    <row r="485" spans="2:2" ht="12" customHeight="1">
      <c r="B485" s="5"/>
    </row>
    <row r="486" spans="2:2" ht="12" customHeight="1">
      <c r="B486" s="5"/>
    </row>
    <row r="487" spans="2:2" ht="12" customHeight="1">
      <c r="B487" s="5"/>
    </row>
    <row r="488" spans="2:2" ht="12" customHeight="1">
      <c r="B488" s="5"/>
    </row>
    <row r="489" spans="2:2" ht="12" customHeight="1">
      <c r="B489" s="5"/>
    </row>
    <row r="490" spans="2:2" ht="12" customHeight="1">
      <c r="B490" s="5"/>
    </row>
    <row r="491" spans="2:2" ht="12" customHeight="1">
      <c r="B491" s="5"/>
    </row>
    <row r="492" spans="2:2" ht="12" customHeight="1">
      <c r="B492" s="5"/>
    </row>
    <row r="493" spans="2:2" ht="12" customHeight="1">
      <c r="B493" s="5"/>
    </row>
    <row r="494" spans="2:2" ht="12" customHeight="1">
      <c r="B494" s="5"/>
    </row>
    <row r="495" spans="2:2" ht="12" customHeight="1">
      <c r="B495" s="5"/>
    </row>
    <row r="496" spans="2:2" ht="12" customHeight="1">
      <c r="B496" s="5"/>
    </row>
    <row r="497" spans="2:2" ht="12" customHeight="1">
      <c r="B497" s="5"/>
    </row>
    <row r="498" spans="2:2" ht="12" customHeight="1">
      <c r="B498" s="5"/>
    </row>
    <row r="499" spans="2:2" ht="12" customHeight="1">
      <c r="B499" s="5"/>
    </row>
    <row r="500" spans="2:2" ht="12" customHeight="1">
      <c r="B500" s="5"/>
    </row>
    <row r="501" spans="2:2" ht="12" customHeight="1">
      <c r="B501" s="5"/>
    </row>
    <row r="502" spans="2:2" ht="12" customHeight="1">
      <c r="B502" s="5"/>
    </row>
    <row r="503" spans="2:2" ht="12" customHeight="1">
      <c r="B503" s="5"/>
    </row>
    <row r="504" spans="2:2" ht="12" customHeight="1">
      <c r="B504" s="5"/>
    </row>
    <row r="505" spans="2:2" ht="12" customHeight="1">
      <c r="B505" s="5"/>
    </row>
    <row r="506" spans="2:2" ht="12" customHeight="1">
      <c r="B506" s="5"/>
    </row>
    <row r="507" spans="2:2" ht="12" customHeight="1">
      <c r="B507" s="5"/>
    </row>
    <row r="508" spans="2:2" ht="12" customHeight="1">
      <c r="B508" s="5"/>
    </row>
    <row r="509" spans="2:2" ht="12" customHeight="1">
      <c r="B509" s="5"/>
    </row>
    <row r="510" spans="2:2" ht="12" customHeight="1">
      <c r="B510" s="5"/>
    </row>
    <row r="511" spans="2:2" ht="12" customHeight="1">
      <c r="B511" s="5"/>
    </row>
    <row r="512" spans="2:2" ht="12" customHeight="1">
      <c r="B512" s="5"/>
    </row>
    <row r="513" spans="2:2" ht="12" customHeight="1">
      <c r="B513" s="5"/>
    </row>
    <row r="514" spans="2:2" ht="12" customHeight="1">
      <c r="B514" s="5"/>
    </row>
    <row r="515" spans="2:2" ht="12" customHeight="1">
      <c r="B515" s="5"/>
    </row>
    <row r="516" spans="2:2" ht="12" customHeight="1">
      <c r="B516" s="5"/>
    </row>
    <row r="517" spans="2:2" ht="12" customHeight="1">
      <c r="B517" s="5"/>
    </row>
    <row r="518" spans="2:2" ht="12" customHeight="1">
      <c r="B518" s="5"/>
    </row>
    <row r="519" spans="2:2" ht="12" customHeight="1">
      <c r="B519" s="5"/>
    </row>
    <row r="520" spans="2:2" ht="12" customHeight="1">
      <c r="B520" s="5"/>
    </row>
    <row r="521" spans="2:2" ht="12" customHeight="1">
      <c r="B521" s="5"/>
    </row>
    <row r="522" spans="2:2" ht="12" customHeight="1">
      <c r="B522" s="5"/>
    </row>
    <row r="523" spans="2:2" ht="12" customHeight="1">
      <c r="B523" s="5"/>
    </row>
    <row r="524" spans="2:2" ht="12" customHeight="1">
      <c r="B524" s="5"/>
    </row>
    <row r="525" spans="2:2" ht="12" customHeight="1">
      <c r="B525" s="5"/>
    </row>
    <row r="526" spans="2:2" ht="12" customHeight="1">
      <c r="B526" s="5"/>
    </row>
    <row r="527" spans="2:2" ht="12" customHeight="1">
      <c r="B527" s="5"/>
    </row>
    <row r="528" spans="2:2" ht="12" customHeight="1">
      <c r="B528" s="5"/>
    </row>
    <row r="529" spans="2:2" ht="12" customHeight="1">
      <c r="B529" s="5"/>
    </row>
    <row r="530" spans="2:2" ht="12" customHeight="1">
      <c r="B530" s="5"/>
    </row>
    <row r="531" spans="2:2" ht="12" customHeight="1">
      <c r="B531" s="5"/>
    </row>
    <row r="532" spans="2:2" ht="12" customHeight="1">
      <c r="B532" s="5"/>
    </row>
    <row r="533" spans="2:2" ht="12" customHeight="1">
      <c r="B533" s="5"/>
    </row>
    <row r="534" spans="2:2" ht="12" customHeight="1">
      <c r="B534" s="5"/>
    </row>
    <row r="535" spans="2:2" ht="12" customHeight="1">
      <c r="B535" s="5"/>
    </row>
    <row r="536" spans="2:2" ht="12" customHeight="1">
      <c r="B536" s="5"/>
    </row>
    <row r="537" spans="2:2" ht="12" customHeight="1">
      <c r="B537" s="5"/>
    </row>
    <row r="538" spans="2:2" ht="12" customHeight="1">
      <c r="B538" s="5"/>
    </row>
    <row r="539" spans="2:2" ht="12" customHeight="1">
      <c r="B539" s="5"/>
    </row>
    <row r="540" spans="2:2" ht="12" customHeight="1">
      <c r="B540" s="5"/>
    </row>
    <row r="541" spans="2:2" ht="12" customHeight="1">
      <c r="B541" s="5"/>
    </row>
    <row r="542" spans="2:2" ht="12" customHeight="1">
      <c r="B542" s="5"/>
    </row>
    <row r="543" spans="2:2" ht="12" customHeight="1">
      <c r="B543" s="5"/>
    </row>
    <row r="544" spans="2:2" ht="12" customHeight="1">
      <c r="B544" s="5"/>
    </row>
    <row r="545" spans="2:2" ht="12" customHeight="1">
      <c r="B545" s="5"/>
    </row>
    <row r="546" spans="2:2" ht="12" customHeight="1">
      <c r="B546" s="5"/>
    </row>
    <row r="547" spans="2:2" ht="12" customHeight="1">
      <c r="B547" s="5"/>
    </row>
    <row r="548" spans="2:2" ht="12" customHeight="1">
      <c r="B548" s="5"/>
    </row>
    <row r="549" spans="2:2" ht="12" customHeight="1">
      <c r="B549" s="5"/>
    </row>
    <row r="550" spans="2:2" ht="12" customHeight="1">
      <c r="B550" s="5"/>
    </row>
    <row r="551" spans="2:2" ht="12" customHeight="1">
      <c r="B551" s="5"/>
    </row>
    <row r="552" spans="2:2" ht="12" customHeight="1">
      <c r="B552" s="5"/>
    </row>
    <row r="553" spans="2:2" ht="12" customHeight="1">
      <c r="B553" s="5"/>
    </row>
    <row r="554" spans="2:2" ht="12" customHeight="1">
      <c r="B554" s="5"/>
    </row>
    <row r="555" spans="2:2" ht="12" customHeight="1">
      <c r="B555" s="5"/>
    </row>
    <row r="556" spans="2:2" ht="12" customHeight="1">
      <c r="B556" s="5"/>
    </row>
    <row r="557" spans="2:2" ht="12" customHeight="1">
      <c r="B557" s="5"/>
    </row>
    <row r="558" spans="2:2" ht="12" customHeight="1">
      <c r="B558" s="5"/>
    </row>
    <row r="559" spans="2:2" ht="12" customHeight="1">
      <c r="B559" s="5"/>
    </row>
    <row r="560" spans="2:2" ht="12" customHeight="1">
      <c r="B560" s="5"/>
    </row>
    <row r="561" spans="2:2" ht="12" customHeight="1">
      <c r="B561" s="5"/>
    </row>
    <row r="562" spans="2:2" ht="12" customHeight="1">
      <c r="B562" s="5"/>
    </row>
    <row r="563" spans="2:2" ht="12" customHeight="1">
      <c r="B563" s="5"/>
    </row>
    <row r="564" spans="2:2" ht="12" customHeight="1">
      <c r="B564" s="5"/>
    </row>
    <row r="565" spans="2:2" ht="12" customHeight="1">
      <c r="B565" s="5"/>
    </row>
    <row r="566" spans="2:2" ht="12" customHeight="1">
      <c r="B566" s="5"/>
    </row>
    <row r="567" spans="2:2" ht="12" customHeight="1">
      <c r="B567" s="5"/>
    </row>
    <row r="568" spans="2:2" ht="12" customHeight="1">
      <c r="B568" s="5"/>
    </row>
    <row r="569" spans="2:2" ht="12" customHeight="1">
      <c r="B569" s="5"/>
    </row>
    <row r="570" spans="2:2" ht="12" customHeight="1">
      <c r="B570" s="5"/>
    </row>
    <row r="571" spans="2:2" ht="12" customHeight="1">
      <c r="B571" s="5"/>
    </row>
    <row r="572" spans="2:2" ht="12" customHeight="1">
      <c r="B572" s="5"/>
    </row>
    <row r="573" spans="2:2" ht="12" customHeight="1">
      <c r="B573" s="5"/>
    </row>
    <row r="574" spans="2:2" ht="12" customHeight="1">
      <c r="B574" s="5"/>
    </row>
    <row r="575" spans="2:2" ht="12" customHeight="1">
      <c r="B575" s="5"/>
    </row>
    <row r="576" spans="2:2" ht="12" customHeight="1">
      <c r="B576" s="5"/>
    </row>
    <row r="577" spans="2:2" ht="12" customHeight="1">
      <c r="B577" s="5"/>
    </row>
    <row r="578" spans="2:2" ht="12" customHeight="1">
      <c r="B578" s="5"/>
    </row>
    <row r="579" spans="2:2" ht="12" customHeight="1">
      <c r="B579" s="5"/>
    </row>
    <row r="580" spans="2:2" ht="12" customHeight="1">
      <c r="B580" s="5"/>
    </row>
    <row r="581" spans="2:2" ht="12" customHeight="1">
      <c r="B581" s="5"/>
    </row>
    <row r="582" spans="2:2" ht="12" customHeight="1">
      <c r="B582" s="5"/>
    </row>
    <row r="583" spans="2:2" ht="12" customHeight="1">
      <c r="B583" s="5"/>
    </row>
    <row r="584" spans="2:2" ht="12" customHeight="1">
      <c r="B584" s="5"/>
    </row>
    <row r="585" spans="2:2" ht="12" customHeight="1">
      <c r="B585" s="5"/>
    </row>
    <row r="586" spans="2:2" ht="12" customHeight="1">
      <c r="B586" s="5"/>
    </row>
    <row r="587" spans="2:2" ht="12" customHeight="1">
      <c r="B587" s="5"/>
    </row>
    <row r="588" spans="2:2" ht="12" customHeight="1">
      <c r="B588" s="5"/>
    </row>
    <row r="589" spans="2:2" ht="12" customHeight="1">
      <c r="B589" s="5"/>
    </row>
    <row r="590" spans="2:2" ht="12" customHeight="1">
      <c r="B590" s="5"/>
    </row>
    <row r="591" spans="2:2" ht="12" customHeight="1">
      <c r="B591" s="5"/>
    </row>
    <row r="592" spans="2:2" ht="12" customHeight="1">
      <c r="B592" s="5"/>
    </row>
    <row r="593" spans="2:2" ht="12" customHeight="1">
      <c r="B593" s="5"/>
    </row>
    <row r="594" spans="2:2" ht="12" customHeight="1">
      <c r="B594" s="5"/>
    </row>
    <row r="595" spans="2:2" ht="12" customHeight="1">
      <c r="B595" s="5"/>
    </row>
    <row r="596" spans="2:2" ht="12" customHeight="1">
      <c r="B596" s="5"/>
    </row>
    <row r="597" spans="2:2" ht="12" customHeight="1">
      <c r="B597" s="5"/>
    </row>
    <row r="598" spans="2:2" ht="12" customHeight="1">
      <c r="B598" s="5"/>
    </row>
    <row r="599" spans="2:2" ht="12" customHeight="1">
      <c r="B599" s="5"/>
    </row>
    <row r="600" spans="2:2" ht="12" customHeight="1">
      <c r="B600" s="5"/>
    </row>
    <row r="601" spans="2:2" ht="12" customHeight="1">
      <c r="B601" s="5"/>
    </row>
    <row r="602" spans="2:2" ht="12" customHeight="1">
      <c r="B602" s="5"/>
    </row>
    <row r="603" spans="2:2" ht="12" customHeight="1">
      <c r="B603" s="5"/>
    </row>
    <row r="604" spans="2:2" ht="12" customHeight="1">
      <c r="B604" s="5"/>
    </row>
    <row r="605" spans="2:2" ht="12" customHeight="1">
      <c r="B605" s="5"/>
    </row>
    <row r="606" spans="2:2" ht="12" customHeight="1">
      <c r="B606" s="5"/>
    </row>
    <row r="607" spans="2:2" ht="12" customHeight="1">
      <c r="B607" s="5"/>
    </row>
    <row r="608" spans="2:2" ht="12" customHeight="1">
      <c r="B608" s="5"/>
    </row>
    <row r="609" spans="2:2" ht="12" customHeight="1">
      <c r="B609" s="5"/>
    </row>
    <row r="610" spans="2:2" ht="12" customHeight="1">
      <c r="B610" s="5"/>
    </row>
    <row r="611" spans="2:2" ht="12" customHeight="1">
      <c r="B611" s="5"/>
    </row>
    <row r="612" spans="2:2" ht="12" customHeight="1">
      <c r="B612" s="5"/>
    </row>
    <row r="613" spans="2:2" ht="12" customHeight="1">
      <c r="B613" s="5"/>
    </row>
    <row r="614" spans="2:2" ht="12" customHeight="1">
      <c r="B614" s="5"/>
    </row>
    <row r="615" spans="2:2" ht="12" customHeight="1">
      <c r="B615" s="5"/>
    </row>
    <row r="616" spans="2:2" ht="12" customHeight="1">
      <c r="B616" s="5"/>
    </row>
    <row r="617" spans="2:2" ht="12" customHeight="1">
      <c r="B617" s="5"/>
    </row>
    <row r="618" spans="2:2" ht="12" customHeight="1">
      <c r="B618" s="5"/>
    </row>
    <row r="619" spans="2:2" ht="12" customHeight="1">
      <c r="B619" s="5"/>
    </row>
    <row r="620" spans="2:2" ht="12" customHeight="1">
      <c r="B620" s="5"/>
    </row>
    <row r="621" spans="2:2" ht="12" customHeight="1">
      <c r="B621" s="5"/>
    </row>
    <row r="622" spans="2:2" ht="12" customHeight="1">
      <c r="B622" s="5"/>
    </row>
    <row r="623" spans="2:2" ht="12" customHeight="1">
      <c r="B623" s="5"/>
    </row>
    <row r="624" spans="2:2" ht="12" customHeight="1">
      <c r="B624" s="5"/>
    </row>
    <row r="625" spans="2:2" ht="12" customHeight="1">
      <c r="B625" s="5"/>
    </row>
    <row r="626" spans="2:2" ht="12" customHeight="1">
      <c r="B626" s="5"/>
    </row>
    <row r="627" spans="2:2" ht="12" customHeight="1">
      <c r="B627" s="5"/>
    </row>
    <row r="628" spans="2:2" ht="12" customHeight="1">
      <c r="B628" s="5"/>
    </row>
    <row r="629" spans="2:2" ht="12" customHeight="1">
      <c r="B629" s="5"/>
    </row>
    <row r="630" spans="2:2" ht="12" customHeight="1">
      <c r="B630" s="5"/>
    </row>
    <row r="631" spans="2:2" ht="12" customHeight="1">
      <c r="B631" s="5"/>
    </row>
    <row r="632" spans="2:2" ht="12" customHeight="1">
      <c r="B632" s="5"/>
    </row>
    <row r="633" spans="2:2" ht="12" customHeight="1">
      <c r="B633" s="5"/>
    </row>
    <row r="634" spans="2:2" ht="12" customHeight="1">
      <c r="B634" s="5"/>
    </row>
    <row r="635" spans="2:2" ht="12" customHeight="1">
      <c r="B635" s="5"/>
    </row>
    <row r="636" spans="2:2" ht="12" customHeight="1">
      <c r="B636" s="5"/>
    </row>
    <row r="637" spans="2:2" ht="12" customHeight="1">
      <c r="B637" s="5"/>
    </row>
    <row r="638" spans="2:2" ht="12" customHeight="1">
      <c r="B638" s="5"/>
    </row>
    <row r="639" spans="2:2" ht="12" customHeight="1">
      <c r="B639" s="5"/>
    </row>
    <row r="640" spans="2:2" ht="12" customHeight="1">
      <c r="B640" s="5"/>
    </row>
    <row r="641" spans="2:2" ht="12" customHeight="1">
      <c r="B641" s="5"/>
    </row>
    <row r="642" spans="2:2" ht="12" customHeight="1">
      <c r="B642" s="5"/>
    </row>
    <row r="643" spans="2:2" ht="12" customHeight="1">
      <c r="B643" s="5"/>
    </row>
    <row r="644" spans="2:2" ht="12" customHeight="1">
      <c r="B644" s="5"/>
    </row>
    <row r="645" spans="2:2" ht="12" customHeight="1">
      <c r="B645" s="5"/>
    </row>
    <row r="646" spans="2:2" ht="12" customHeight="1">
      <c r="B646" s="5"/>
    </row>
    <row r="647" spans="2:2" ht="12" customHeight="1">
      <c r="B647" s="5"/>
    </row>
    <row r="648" spans="2:2" ht="12" customHeight="1">
      <c r="B648" s="5"/>
    </row>
    <row r="649" spans="2:2" ht="12" customHeight="1">
      <c r="B649" s="5"/>
    </row>
    <row r="650" spans="2:2" ht="12" customHeight="1">
      <c r="B650" s="5"/>
    </row>
    <row r="651" spans="2:2" ht="12" customHeight="1">
      <c r="B651" s="5"/>
    </row>
    <row r="652" spans="2:2" ht="12" customHeight="1">
      <c r="B652" s="5"/>
    </row>
    <row r="653" spans="2:2" ht="12" customHeight="1">
      <c r="B653" s="5"/>
    </row>
    <row r="654" spans="2:2" ht="12" customHeight="1">
      <c r="B654" s="5"/>
    </row>
    <row r="655" spans="2:2" ht="12" customHeight="1">
      <c r="B655" s="5"/>
    </row>
    <row r="656" spans="2:2" ht="12" customHeight="1">
      <c r="B656" s="5"/>
    </row>
    <row r="657" spans="2:2" ht="12" customHeight="1">
      <c r="B657" s="5"/>
    </row>
    <row r="658" spans="2:2" ht="12" customHeight="1">
      <c r="B658" s="5"/>
    </row>
    <row r="659" spans="2:2" ht="12" customHeight="1">
      <c r="B659" s="5"/>
    </row>
    <row r="660" spans="2:2" ht="12" customHeight="1">
      <c r="B660" s="5"/>
    </row>
    <row r="661" spans="2:2" ht="12" customHeight="1">
      <c r="B661" s="5"/>
    </row>
    <row r="662" spans="2:2" ht="12" customHeight="1">
      <c r="B662" s="5"/>
    </row>
    <row r="663" spans="2:2" ht="12" customHeight="1">
      <c r="B663" s="5"/>
    </row>
    <row r="664" spans="2:2" ht="12" customHeight="1">
      <c r="B664" s="5"/>
    </row>
    <row r="665" spans="2:2" ht="12" customHeight="1">
      <c r="B665" s="5"/>
    </row>
    <row r="666" spans="2:2" ht="12" customHeight="1">
      <c r="B666" s="5"/>
    </row>
    <row r="667" spans="2:2" ht="12" customHeight="1">
      <c r="B667" s="5"/>
    </row>
    <row r="668" spans="2:2" ht="12" customHeight="1">
      <c r="B668" s="5"/>
    </row>
    <row r="669" spans="2:2" ht="12" customHeight="1">
      <c r="B669" s="5"/>
    </row>
    <row r="670" spans="2:2" ht="12" customHeight="1">
      <c r="B670" s="5"/>
    </row>
    <row r="671" spans="2:2" ht="12" customHeight="1">
      <c r="B671" s="5"/>
    </row>
    <row r="672" spans="2:2" ht="12" customHeight="1">
      <c r="B672" s="5"/>
    </row>
    <row r="673" spans="2:2" ht="12" customHeight="1">
      <c r="B673" s="5"/>
    </row>
    <row r="674" spans="2:2" ht="12" customHeight="1">
      <c r="B674" s="5"/>
    </row>
    <row r="675" spans="2:2" ht="12" customHeight="1">
      <c r="B675" s="5"/>
    </row>
    <row r="676" spans="2:2" ht="12" customHeight="1">
      <c r="B676" s="5"/>
    </row>
    <row r="677" spans="2:2" ht="12" customHeight="1">
      <c r="B677" s="5"/>
    </row>
    <row r="678" spans="2:2" ht="12" customHeight="1">
      <c r="B678" s="5"/>
    </row>
    <row r="679" spans="2:2" ht="12" customHeight="1">
      <c r="B679" s="5"/>
    </row>
    <row r="680" spans="2:2" ht="12" customHeight="1">
      <c r="B680" s="5"/>
    </row>
    <row r="681" spans="2:2" ht="12" customHeight="1">
      <c r="B681" s="5"/>
    </row>
    <row r="682" spans="2:2" ht="12" customHeight="1">
      <c r="B682" s="5"/>
    </row>
    <row r="683" spans="2:2" ht="12" customHeight="1">
      <c r="B683" s="5"/>
    </row>
    <row r="684" spans="2:2" ht="12" customHeight="1">
      <c r="B684" s="5"/>
    </row>
    <row r="685" spans="2:2" ht="12" customHeight="1">
      <c r="B685" s="5"/>
    </row>
    <row r="686" spans="2:2" ht="12" customHeight="1">
      <c r="B686" s="5"/>
    </row>
    <row r="687" spans="2:2" ht="12" customHeight="1">
      <c r="B687" s="5"/>
    </row>
    <row r="688" spans="2:2" ht="12" customHeight="1">
      <c r="B688" s="5"/>
    </row>
    <row r="689" spans="2:2" ht="12" customHeight="1">
      <c r="B689" s="5"/>
    </row>
    <row r="690" spans="2:2" ht="12" customHeight="1">
      <c r="B690" s="5"/>
    </row>
    <row r="691" spans="2:2" ht="12" customHeight="1">
      <c r="B691" s="5"/>
    </row>
    <row r="692" spans="2:2" ht="12" customHeight="1">
      <c r="B692" s="5"/>
    </row>
    <row r="693" spans="2:2" ht="12" customHeight="1">
      <c r="B693" s="5"/>
    </row>
    <row r="694" spans="2:2" ht="12" customHeight="1">
      <c r="B694" s="5"/>
    </row>
    <row r="695" spans="2:2" ht="12" customHeight="1">
      <c r="B695" s="5"/>
    </row>
    <row r="696" spans="2:2" ht="12" customHeight="1">
      <c r="B696" s="5"/>
    </row>
    <row r="697" spans="2:2" ht="12" customHeight="1">
      <c r="B697" s="5"/>
    </row>
    <row r="698" spans="2:2" ht="12" customHeight="1">
      <c r="B698" s="5"/>
    </row>
    <row r="699" spans="2:2" ht="12" customHeight="1">
      <c r="B699" s="5"/>
    </row>
    <row r="700" spans="2:2" ht="12" customHeight="1">
      <c r="B700" s="5"/>
    </row>
    <row r="701" spans="2:2" ht="12" customHeight="1">
      <c r="B701" s="5"/>
    </row>
    <row r="702" spans="2:2" ht="12" customHeight="1">
      <c r="B702" s="5"/>
    </row>
    <row r="703" spans="2:2" ht="12" customHeight="1">
      <c r="B703" s="5"/>
    </row>
    <row r="704" spans="2:2" ht="12" customHeight="1">
      <c r="B704" s="5"/>
    </row>
    <row r="705" spans="2:2" ht="12" customHeight="1">
      <c r="B705" s="5"/>
    </row>
    <row r="706" spans="2:2" ht="12" customHeight="1">
      <c r="B706" s="5"/>
    </row>
    <row r="707" spans="2:2" ht="12" customHeight="1">
      <c r="B707" s="5"/>
    </row>
    <row r="708" spans="2:2" ht="12" customHeight="1">
      <c r="B708" s="5"/>
    </row>
    <row r="709" spans="2:2" ht="12" customHeight="1">
      <c r="B709" s="5"/>
    </row>
    <row r="710" spans="2:2" ht="12" customHeight="1">
      <c r="B710" s="5"/>
    </row>
    <row r="711" spans="2:2" ht="12" customHeight="1">
      <c r="B711" s="5"/>
    </row>
    <row r="712" spans="2:2" ht="12" customHeight="1">
      <c r="B712" s="5"/>
    </row>
    <row r="713" spans="2:2" ht="12" customHeight="1">
      <c r="B713" s="5"/>
    </row>
    <row r="714" spans="2:2" ht="12" customHeight="1">
      <c r="B714" s="5"/>
    </row>
    <row r="715" spans="2:2" ht="12" customHeight="1">
      <c r="B715" s="5"/>
    </row>
    <row r="716" spans="2:2" ht="12" customHeight="1">
      <c r="B716" s="5"/>
    </row>
    <row r="717" spans="2:2" ht="12" customHeight="1">
      <c r="B717" s="5"/>
    </row>
    <row r="718" spans="2:2" ht="12" customHeight="1">
      <c r="B718" s="5"/>
    </row>
    <row r="719" spans="2:2" ht="12" customHeight="1">
      <c r="B719" s="5"/>
    </row>
    <row r="720" spans="2:2" ht="12" customHeight="1">
      <c r="B720" s="5"/>
    </row>
    <row r="721" spans="2:2" ht="12" customHeight="1">
      <c r="B721" s="5"/>
    </row>
    <row r="722" spans="2:2" ht="12" customHeight="1">
      <c r="B722" s="5"/>
    </row>
    <row r="723" spans="2:2" ht="12" customHeight="1">
      <c r="B723" s="5"/>
    </row>
    <row r="724" spans="2:2" ht="12" customHeight="1">
      <c r="B724" s="5"/>
    </row>
    <row r="725" spans="2:2" ht="12" customHeight="1">
      <c r="B725" s="5"/>
    </row>
    <row r="726" spans="2:2" ht="12" customHeight="1">
      <c r="B726" s="5"/>
    </row>
    <row r="727" spans="2:2" ht="12" customHeight="1">
      <c r="B727" s="5"/>
    </row>
    <row r="728" spans="2:2" ht="12" customHeight="1">
      <c r="B728" s="5"/>
    </row>
    <row r="729" spans="2:2" ht="12" customHeight="1">
      <c r="B729" s="5"/>
    </row>
    <row r="730" spans="2:2" ht="12" customHeight="1">
      <c r="B730" s="5"/>
    </row>
    <row r="731" spans="2:2" ht="12" customHeight="1">
      <c r="B731" s="5"/>
    </row>
    <row r="732" spans="2:2" ht="12" customHeight="1">
      <c r="B732" s="5"/>
    </row>
    <row r="733" spans="2:2" ht="12" customHeight="1">
      <c r="B733" s="5"/>
    </row>
    <row r="734" spans="2:2" ht="12" customHeight="1">
      <c r="B734" s="5"/>
    </row>
    <row r="735" spans="2:2" ht="12" customHeight="1">
      <c r="B735" s="5"/>
    </row>
    <row r="736" spans="2:2" ht="12" customHeight="1">
      <c r="B736" s="5"/>
    </row>
    <row r="737" spans="2:2" ht="12" customHeight="1">
      <c r="B737" s="5"/>
    </row>
    <row r="738" spans="2:2" ht="12" customHeight="1">
      <c r="B738" s="5"/>
    </row>
    <row r="739" spans="2:2" ht="12" customHeight="1">
      <c r="B739" s="5"/>
    </row>
    <row r="740" spans="2:2" ht="12" customHeight="1">
      <c r="B740" s="5"/>
    </row>
    <row r="741" spans="2:2" ht="12" customHeight="1">
      <c r="B741" s="5"/>
    </row>
    <row r="742" spans="2:2" ht="12" customHeight="1">
      <c r="B742" s="5"/>
    </row>
    <row r="743" spans="2:2" ht="12" customHeight="1">
      <c r="B743" s="5"/>
    </row>
    <row r="744" spans="2:2" ht="12" customHeight="1">
      <c r="B744" s="5"/>
    </row>
    <row r="745" spans="2:2" ht="12" customHeight="1">
      <c r="B745" s="5"/>
    </row>
    <row r="746" spans="2:2" ht="12" customHeight="1">
      <c r="B746" s="5"/>
    </row>
    <row r="747" spans="2:2" ht="12" customHeight="1">
      <c r="B747" s="5"/>
    </row>
    <row r="748" spans="2:2" ht="12" customHeight="1">
      <c r="B748" s="5"/>
    </row>
    <row r="749" spans="2:2" ht="12" customHeight="1">
      <c r="B749" s="5"/>
    </row>
    <row r="750" spans="2:2" ht="12" customHeight="1">
      <c r="B750" s="5"/>
    </row>
    <row r="751" spans="2:2" ht="12" customHeight="1">
      <c r="B751" s="5"/>
    </row>
    <row r="752" spans="2:2" ht="12" customHeight="1">
      <c r="B752" s="5"/>
    </row>
    <row r="753" spans="2:2" ht="12" customHeight="1">
      <c r="B753" s="5"/>
    </row>
    <row r="754" spans="2:2" ht="12" customHeight="1">
      <c r="B754" s="5"/>
    </row>
    <row r="755" spans="2:2" ht="12" customHeight="1">
      <c r="B755" s="5"/>
    </row>
    <row r="756" spans="2:2" ht="12" customHeight="1">
      <c r="B756" s="5"/>
    </row>
    <row r="757" spans="2:2" ht="12" customHeight="1">
      <c r="B757" s="5"/>
    </row>
    <row r="758" spans="2:2" ht="12" customHeight="1">
      <c r="B758" s="5"/>
    </row>
    <row r="759" spans="2:2" ht="12" customHeight="1">
      <c r="B759" s="5"/>
    </row>
    <row r="760" spans="2:2" ht="12" customHeight="1">
      <c r="B760" s="5"/>
    </row>
    <row r="761" spans="2:2" ht="12" customHeight="1">
      <c r="B761" s="5"/>
    </row>
    <row r="762" spans="2:2" ht="12" customHeight="1">
      <c r="B762" s="5"/>
    </row>
    <row r="763" spans="2:2" ht="12" customHeight="1">
      <c r="B763" s="5"/>
    </row>
    <row r="764" spans="2:2" ht="12" customHeight="1">
      <c r="B764" s="5"/>
    </row>
    <row r="765" spans="2:2" ht="12" customHeight="1">
      <c r="B765" s="5"/>
    </row>
    <row r="766" spans="2:2" ht="12" customHeight="1">
      <c r="B766" s="5"/>
    </row>
    <row r="767" spans="2:2" ht="12" customHeight="1">
      <c r="B767" s="5"/>
    </row>
    <row r="768" spans="2:2" ht="12" customHeight="1">
      <c r="B768" s="5"/>
    </row>
    <row r="769" spans="2:2" ht="12" customHeight="1">
      <c r="B769" s="5"/>
    </row>
    <row r="770" spans="2:2" ht="12" customHeight="1">
      <c r="B770" s="5"/>
    </row>
    <row r="771" spans="2:2" ht="12" customHeight="1">
      <c r="B771" s="5"/>
    </row>
    <row r="772" spans="2:2" ht="12" customHeight="1">
      <c r="B772" s="5"/>
    </row>
    <row r="773" spans="2:2" ht="12" customHeight="1">
      <c r="B773" s="5"/>
    </row>
    <row r="774" spans="2:2" ht="12" customHeight="1">
      <c r="B774" s="5"/>
    </row>
    <row r="775" spans="2:2" ht="12" customHeight="1">
      <c r="B775" s="5"/>
    </row>
    <row r="776" spans="2:2" ht="12" customHeight="1">
      <c r="B776" s="5"/>
    </row>
    <row r="777" spans="2:2" ht="12" customHeight="1">
      <c r="B777" s="5"/>
    </row>
    <row r="778" spans="2:2" ht="12" customHeight="1">
      <c r="B778" s="5"/>
    </row>
    <row r="779" spans="2:2" ht="12" customHeight="1">
      <c r="B779" s="5"/>
    </row>
    <row r="780" spans="2:2" ht="12" customHeight="1">
      <c r="B780" s="5"/>
    </row>
    <row r="781" spans="2:2" ht="12" customHeight="1">
      <c r="B781" s="5"/>
    </row>
    <row r="782" spans="2:2" ht="12" customHeight="1">
      <c r="B782" s="5"/>
    </row>
    <row r="783" spans="2:2" ht="12" customHeight="1">
      <c r="B783" s="5"/>
    </row>
    <row r="784" spans="2:2" ht="12" customHeight="1">
      <c r="B784" s="5"/>
    </row>
    <row r="785" spans="2:2" ht="12" customHeight="1">
      <c r="B785" s="5"/>
    </row>
    <row r="786" spans="2:2" ht="12" customHeight="1">
      <c r="B786" s="5"/>
    </row>
    <row r="787" spans="2:2" ht="12" customHeight="1">
      <c r="B787" s="5"/>
    </row>
    <row r="788" spans="2:2" ht="12" customHeight="1">
      <c r="B788" s="5"/>
    </row>
    <row r="789" spans="2:2" ht="12" customHeight="1">
      <c r="B789" s="5"/>
    </row>
    <row r="790" spans="2:2" ht="12" customHeight="1">
      <c r="B790" s="5"/>
    </row>
    <row r="791" spans="2:2" ht="12" customHeight="1">
      <c r="B791" s="5"/>
    </row>
    <row r="792" spans="2:2" ht="12" customHeight="1">
      <c r="B792" s="5"/>
    </row>
    <row r="793" spans="2:2" ht="12" customHeight="1">
      <c r="B793" s="5"/>
    </row>
    <row r="794" spans="2:2" ht="12" customHeight="1">
      <c r="B794" s="5"/>
    </row>
    <row r="795" spans="2:2" ht="12" customHeight="1">
      <c r="B795" s="5"/>
    </row>
    <row r="796" spans="2:2" ht="12" customHeight="1">
      <c r="B796" s="5"/>
    </row>
    <row r="797" spans="2:2" ht="12" customHeight="1">
      <c r="B797" s="5"/>
    </row>
    <row r="798" spans="2:2" ht="12" customHeight="1">
      <c r="B798" s="5"/>
    </row>
    <row r="799" spans="2:2" ht="12" customHeight="1">
      <c r="B799" s="5"/>
    </row>
    <row r="800" spans="2:2" ht="12" customHeight="1">
      <c r="B800" s="5"/>
    </row>
    <row r="801" spans="2:2" ht="12" customHeight="1">
      <c r="B801" s="5"/>
    </row>
    <row r="802" spans="2:2" ht="12" customHeight="1">
      <c r="B802" s="5"/>
    </row>
    <row r="803" spans="2:2" ht="12" customHeight="1">
      <c r="B803" s="5"/>
    </row>
    <row r="804" spans="2:2" ht="12" customHeight="1">
      <c r="B804" s="5"/>
    </row>
    <row r="805" spans="2:2" ht="12" customHeight="1">
      <c r="B805" s="5"/>
    </row>
    <row r="806" spans="2:2" ht="12" customHeight="1">
      <c r="B806" s="5"/>
    </row>
    <row r="807" spans="2:2" ht="12" customHeight="1">
      <c r="B807" s="5"/>
    </row>
    <row r="808" spans="2:2" ht="12" customHeight="1">
      <c r="B808" s="5"/>
    </row>
    <row r="809" spans="2:2" ht="12" customHeight="1">
      <c r="B809" s="5"/>
    </row>
    <row r="810" spans="2:2" ht="12" customHeight="1">
      <c r="B810" s="5"/>
    </row>
    <row r="811" spans="2:2" ht="12" customHeight="1">
      <c r="B811" s="5"/>
    </row>
    <row r="812" spans="2:2" ht="12" customHeight="1">
      <c r="B812" s="5"/>
    </row>
    <row r="813" spans="2:2" ht="12" customHeight="1">
      <c r="B813" s="5"/>
    </row>
    <row r="814" spans="2:2" ht="12" customHeight="1">
      <c r="B814" s="5"/>
    </row>
    <row r="815" spans="2:2" ht="12" customHeight="1">
      <c r="B815" s="5"/>
    </row>
    <row r="816" spans="2:2" ht="12" customHeight="1">
      <c r="B816" s="5"/>
    </row>
    <row r="817" spans="2:2" ht="12" customHeight="1">
      <c r="B817" s="5"/>
    </row>
    <row r="818" spans="2:2" ht="12" customHeight="1">
      <c r="B818" s="5"/>
    </row>
    <row r="819" spans="2:2" ht="12" customHeight="1">
      <c r="B819" s="5"/>
    </row>
    <row r="820" spans="2:2" ht="12" customHeight="1">
      <c r="B820" s="5"/>
    </row>
    <row r="821" spans="2:2" ht="12" customHeight="1">
      <c r="B821" s="5"/>
    </row>
    <row r="822" spans="2:2" ht="12" customHeight="1">
      <c r="B822" s="5"/>
    </row>
    <row r="823" spans="2:2" ht="12" customHeight="1">
      <c r="B823" s="5"/>
    </row>
    <row r="824" spans="2:2" ht="12" customHeight="1">
      <c r="B824" s="5"/>
    </row>
    <row r="825" spans="2:2" ht="12" customHeight="1">
      <c r="B825" s="5"/>
    </row>
    <row r="826" spans="2:2" ht="12" customHeight="1">
      <c r="B826" s="5"/>
    </row>
    <row r="827" spans="2:2" ht="12" customHeight="1">
      <c r="B827" s="5"/>
    </row>
    <row r="828" spans="2:2" ht="12" customHeight="1">
      <c r="B828" s="5"/>
    </row>
    <row r="829" spans="2:2" ht="12" customHeight="1">
      <c r="B829" s="5"/>
    </row>
    <row r="830" spans="2:2" ht="12" customHeight="1">
      <c r="B830" s="5"/>
    </row>
    <row r="831" spans="2:2" ht="12" customHeight="1">
      <c r="B831" s="5"/>
    </row>
    <row r="832" spans="2:2" ht="12" customHeight="1">
      <c r="B832" s="5"/>
    </row>
    <row r="833" spans="2:2" ht="12" customHeight="1">
      <c r="B833" s="5"/>
    </row>
    <row r="834" spans="2:2" ht="12" customHeight="1">
      <c r="B834" s="5"/>
    </row>
    <row r="835" spans="2:2" ht="12" customHeight="1">
      <c r="B835" s="5"/>
    </row>
    <row r="836" spans="2:2" ht="12" customHeight="1">
      <c r="B836" s="5"/>
    </row>
    <row r="837" spans="2:2" ht="12" customHeight="1">
      <c r="B837" s="5"/>
    </row>
    <row r="838" spans="2:2" ht="12" customHeight="1">
      <c r="B838" s="5"/>
    </row>
    <row r="839" spans="2:2" ht="12" customHeight="1">
      <c r="B839" s="5"/>
    </row>
    <row r="840" spans="2:2" ht="12" customHeight="1">
      <c r="B840" s="5"/>
    </row>
    <row r="841" spans="2:2" ht="12" customHeight="1">
      <c r="B841" s="5"/>
    </row>
    <row r="842" spans="2:2" ht="12" customHeight="1">
      <c r="B842" s="5"/>
    </row>
    <row r="843" spans="2:2" ht="12" customHeight="1">
      <c r="B843" s="5"/>
    </row>
    <row r="844" spans="2:2" ht="12" customHeight="1">
      <c r="B844" s="5"/>
    </row>
    <row r="845" spans="2:2" ht="12" customHeight="1">
      <c r="B845" s="5"/>
    </row>
    <row r="846" spans="2:2" ht="12" customHeight="1">
      <c r="B846" s="5"/>
    </row>
    <row r="847" spans="2:2" ht="12" customHeight="1">
      <c r="B847" s="5"/>
    </row>
    <row r="848" spans="2:2" ht="12" customHeight="1">
      <c r="B848" s="5"/>
    </row>
    <row r="849" spans="2:2" ht="12" customHeight="1">
      <c r="B849" s="5"/>
    </row>
    <row r="850" spans="2:2" ht="12" customHeight="1">
      <c r="B850" s="5"/>
    </row>
    <row r="851" spans="2:2" ht="12" customHeight="1">
      <c r="B851" s="5"/>
    </row>
    <row r="852" spans="2:2" ht="12" customHeight="1">
      <c r="B852" s="5"/>
    </row>
    <row r="853" spans="2:2" ht="12" customHeight="1">
      <c r="B853" s="5"/>
    </row>
    <row r="854" spans="2:2" ht="12" customHeight="1">
      <c r="B854" s="5"/>
    </row>
    <row r="855" spans="2:2" ht="12" customHeight="1">
      <c r="B855" s="5"/>
    </row>
    <row r="856" spans="2:2" ht="12" customHeight="1">
      <c r="B856" s="5"/>
    </row>
    <row r="857" spans="2:2" ht="12" customHeight="1">
      <c r="B857" s="5"/>
    </row>
    <row r="858" spans="2:2" ht="12" customHeight="1">
      <c r="B858" s="5"/>
    </row>
    <row r="859" spans="2:2" ht="12" customHeight="1">
      <c r="B859" s="5"/>
    </row>
    <row r="860" spans="2:2" ht="12" customHeight="1">
      <c r="B860" s="5"/>
    </row>
    <row r="861" spans="2:2" ht="12" customHeight="1">
      <c r="B861" s="5"/>
    </row>
    <row r="862" spans="2:2" ht="12" customHeight="1">
      <c r="B862" s="5"/>
    </row>
    <row r="863" spans="2:2" ht="12" customHeight="1">
      <c r="B863" s="5"/>
    </row>
    <row r="864" spans="2:2" ht="12" customHeight="1">
      <c r="B864" s="5"/>
    </row>
    <row r="865" spans="2:2" ht="12" customHeight="1">
      <c r="B865" s="5"/>
    </row>
    <row r="866" spans="2:2" ht="12" customHeight="1">
      <c r="B866" s="5"/>
    </row>
    <row r="867" spans="2:2" ht="12" customHeight="1">
      <c r="B867" s="5"/>
    </row>
    <row r="868" spans="2:2" ht="12" customHeight="1">
      <c r="B868" s="5"/>
    </row>
    <row r="869" spans="2:2" ht="12" customHeight="1">
      <c r="B869" s="5"/>
    </row>
    <row r="870" spans="2:2" ht="12" customHeight="1">
      <c r="B870" s="5"/>
    </row>
    <row r="871" spans="2:2" ht="12" customHeight="1">
      <c r="B871" s="5"/>
    </row>
    <row r="872" spans="2:2" ht="12" customHeight="1">
      <c r="B872" s="5"/>
    </row>
    <row r="873" spans="2:2" ht="12" customHeight="1">
      <c r="B873" s="5"/>
    </row>
    <row r="874" spans="2:2" ht="12" customHeight="1">
      <c r="B874" s="5"/>
    </row>
    <row r="875" spans="2:2" ht="12" customHeight="1">
      <c r="B875" s="5"/>
    </row>
    <row r="876" spans="2:2" ht="12" customHeight="1">
      <c r="B876" s="5"/>
    </row>
    <row r="877" spans="2:2" ht="12" customHeight="1">
      <c r="B877" s="5"/>
    </row>
    <row r="878" spans="2:2" ht="12" customHeight="1">
      <c r="B878" s="5"/>
    </row>
    <row r="879" spans="2:2" ht="12" customHeight="1">
      <c r="B879" s="5"/>
    </row>
    <row r="880" spans="2:2" ht="12" customHeight="1">
      <c r="B880" s="5"/>
    </row>
    <row r="881" spans="2:2" ht="12" customHeight="1">
      <c r="B881" s="5"/>
    </row>
    <row r="882" spans="2:2" ht="12" customHeight="1">
      <c r="B882" s="5"/>
    </row>
    <row r="883" spans="2:2" ht="12" customHeight="1">
      <c r="B883" s="5"/>
    </row>
    <row r="884" spans="2:2" ht="12" customHeight="1">
      <c r="B884" s="5"/>
    </row>
    <row r="885" spans="2:2" ht="12" customHeight="1">
      <c r="B885" s="5"/>
    </row>
    <row r="886" spans="2:2" ht="12" customHeight="1">
      <c r="B886" s="5"/>
    </row>
    <row r="887" spans="2:2" ht="12" customHeight="1">
      <c r="B887" s="5"/>
    </row>
    <row r="888" spans="2:2" ht="12" customHeight="1">
      <c r="B888" s="5"/>
    </row>
    <row r="889" spans="2:2" ht="12" customHeight="1">
      <c r="B889" s="5"/>
    </row>
    <row r="890" spans="2:2" ht="12" customHeight="1">
      <c r="B890" s="5"/>
    </row>
    <row r="891" spans="2:2" ht="12" customHeight="1">
      <c r="B891" s="5"/>
    </row>
    <row r="892" spans="2:2" ht="12" customHeight="1">
      <c r="B892" s="5"/>
    </row>
    <row r="893" spans="2:2" ht="12" customHeight="1">
      <c r="B893" s="5"/>
    </row>
    <row r="894" spans="2:2" ht="12" customHeight="1">
      <c r="B894" s="5"/>
    </row>
    <row r="895" spans="2:2" ht="12" customHeight="1">
      <c r="B895" s="5"/>
    </row>
    <row r="896" spans="2:2" ht="12" customHeight="1">
      <c r="B896" s="5"/>
    </row>
    <row r="897" spans="2:2" ht="12" customHeight="1">
      <c r="B897" s="5"/>
    </row>
    <row r="898" spans="2:2" ht="12" customHeight="1">
      <c r="B898" s="5"/>
    </row>
    <row r="899" spans="2:2" ht="12" customHeight="1">
      <c r="B899" s="5"/>
    </row>
    <row r="900" spans="2:2" ht="12" customHeight="1">
      <c r="B900" s="5"/>
    </row>
    <row r="901" spans="2:2" ht="12" customHeight="1">
      <c r="B901" s="5"/>
    </row>
    <row r="902" spans="2:2" ht="12" customHeight="1">
      <c r="B902" s="5"/>
    </row>
    <row r="903" spans="2:2" ht="12" customHeight="1">
      <c r="B903" s="5"/>
    </row>
    <row r="904" spans="2:2" ht="12" customHeight="1">
      <c r="B904" s="5"/>
    </row>
    <row r="905" spans="2:2" ht="12" customHeight="1">
      <c r="B905" s="5"/>
    </row>
    <row r="906" spans="2:2" ht="12" customHeight="1">
      <c r="B906" s="5"/>
    </row>
    <row r="907" spans="2:2" ht="12" customHeight="1">
      <c r="B907" s="5"/>
    </row>
    <row r="908" spans="2:2" ht="12" customHeight="1">
      <c r="B908" s="5"/>
    </row>
    <row r="909" spans="2:2" ht="12" customHeight="1">
      <c r="B909" s="5"/>
    </row>
    <row r="910" spans="2:2" ht="12" customHeight="1">
      <c r="B910" s="5"/>
    </row>
    <row r="911" spans="2:2" ht="12" customHeight="1">
      <c r="B911" s="5"/>
    </row>
    <row r="912" spans="2:2" ht="12" customHeight="1">
      <c r="B912" s="5"/>
    </row>
    <row r="913" spans="2:2" ht="12" customHeight="1">
      <c r="B913" s="5"/>
    </row>
    <row r="914" spans="2:2" ht="12" customHeight="1">
      <c r="B914" s="5"/>
    </row>
    <row r="915" spans="2:2" ht="12" customHeight="1">
      <c r="B915" s="5"/>
    </row>
    <row r="916" spans="2:2" ht="12" customHeight="1">
      <c r="B916" s="5"/>
    </row>
    <row r="917" spans="2:2" ht="12" customHeight="1">
      <c r="B917" s="5"/>
    </row>
    <row r="918" spans="2:2" ht="12" customHeight="1">
      <c r="B918" s="5"/>
    </row>
    <row r="919" spans="2:2" ht="12" customHeight="1">
      <c r="B919" s="5"/>
    </row>
    <row r="920" spans="2:2" ht="12" customHeight="1">
      <c r="B920" s="5"/>
    </row>
    <row r="921" spans="2:2" ht="12" customHeight="1">
      <c r="B921" s="5"/>
    </row>
    <row r="922" spans="2:2" ht="12" customHeight="1">
      <c r="B922" s="5"/>
    </row>
    <row r="923" spans="2:2" ht="12" customHeight="1">
      <c r="B923" s="5"/>
    </row>
    <row r="924" spans="2:2" ht="12" customHeight="1">
      <c r="B924" s="5"/>
    </row>
    <row r="925" spans="2:2" ht="12" customHeight="1">
      <c r="B925" s="5"/>
    </row>
    <row r="926" spans="2:2" ht="12" customHeight="1">
      <c r="B926" s="5"/>
    </row>
    <row r="927" spans="2:2" ht="12" customHeight="1">
      <c r="B927" s="5"/>
    </row>
    <row r="928" spans="2:2" ht="12" customHeight="1">
      <c r="B928" s="5"/>
    </row>
    <row r="929" spans="2:2" ht="12" customHeight="1">
      <c r="B929" s="5"/>
    </row>
    <row r="930" spans="2:2" ht="12" customHeight="1">
      <c r="B930" s="5"/>
    </row>
    <row r="931" spans="2:2" ht="12" customHeight="1">
      <c r="B931" s="5"/>
    </row>
    <row r="932" spans="2:2" ht="12" customHeight="1">
      <c r="B932" s="5"/>
    </row>
    <row r="933" spans="2:2" ht="12" customHeight="1">
      <c r="B933" s="5"/>
    </row>
    <row r="934" spans="2:2" ht="12" customHeight="1">
      <c r="B934" s="5"/>
    </row>
    <row r="935" spans="2:2" ht="12" customHeight="1">
      <c r="B935" s="5"/>
    </row>
    <row r="936" spans="2:2" ht="12" customHeight="1">
      <c r="B936" s="5"/>
    </row>
    <row r="937" spans="2:2" ht="12" customHeight="1">
      <c r="B937" s="5"/>
    </row>
    <row r="938" spans="2:2" ht="12" customHeight="1">
      <c r="B938" s="5"/>
    </row>
    <row r="939" spans="2:2" ht="12" customHeight="1">
      <c r="B939" s="5"/>
    </row>
    <row r="940" spans="2:2" ht="12" customHeight="1">
      <c r="B940" s="5"/>
    </row>
    <row r="941" spans="2:2" ht="12" customHeight="1">
      <c r="B941" s="5"/>
    </row>
    <row r="942" spans="2:2" ht="12" customHeight="1">
      <c r="B942" s="5"/>
    </row>
    <row r="943" spans="2:2" ht="12" customHeight="1">
      <c r="B943" s="5"/>
    </row>
    <row r="944" spans="2:2" ht="12" customHeight="1">
      <c r="B944" s="5"/>
    </row>
    <row r="945" spans="2:2" ht="12" customHeight="1">
      <c r="B945" s="5"/>
    </row>
    <row r="946" spans="2:2" ht="12" customHeight="1">
      <c r="B946" s="5"/>
    </row>
    <row r="947" spans="2:2" ht="12" customHeight="1">
      <c r="B947" s="5"/>
    </row>
    <row r="948" spans="2:2" ht="12" customHeight="1">
      <c r="B948" s="5"/>
    </row>
    <row r="949" spans="2:2" ht="12" customHeight="1">
      <c r="B949" s="5"/>
    </row>
    <row r="950" spans="2:2" ht="12" customHeight="1">
      <c r="B950" s="5"/>
    </row>
    <row r="951" spans="2:2" ht="12" customHeight="1">
      <c r="B951" s="5"/>
    </row>
    <row r="952" spans="2:2" ht="12" customHeight="1">
      <c r="B952" s="5"/>
    </row>
    <row r="953" spans="2:2" ht="12" customHeight="1">
      <c r="B953" s="5"/>
    </row>
    <row r="954" spans="2:2" ht="12" customHeight="1">
      <c r="B954" s="5"/>
    </row>
    <row r="955" spans="2:2" ht="12" customHeight="1">
      <c r="B955" s="5"/>
    </row>
    <row r="956" spans="2:2" ht="12" customHeight="1">
      <c r="B956" s="5"/>
    </row>
    <row r="957" spans="2:2" ht="12" customHeight="1">
      <c r="B957" s="5"/>
    </row>
    <row r="958" spans="2:2" ht="12" customHeight="1">
      <c r="B958" s="5"/>
    </row>
    <row r="959" spans="2:2" ht="12" customHeight="1">
      <c r="B959" s="5"/>
    </row>
    <row r="960" spans="2:2" ht="12" customHeight="1">
      <c r="B960" s="5"/>
    </row>
    <row r="961" spans="2:2" ht="12" customHeight="1">
      <c r="B961" s="5"/>
    </row>
    <row r="962" spans="2:2" ht="12" customHeight="1">
      <c r="B962" s="5"/>
    </row>
    <row r="963" spans="2:2" ht="12" customHeight="1">
      <c r="B963" s="5"/>
    </row>
    <row r="964" spans="2:2" ht="12" customHeight="1">
      <c r="B964" s="5"/>
    </row>
    <row r="965" spans="2:2" ht="12" customHeight="1">
      <c r="B965" s="5"/>
    </row>
    <row r="966" spans="2:2" ht="12" customHeight="1">
      <c r="B966" s="5"/>
    </row>
    <row r="967" spans="2:2" ht="12" customHeight="1">
      <c r="B967" s="5"/>
    </row>
    <row r="968" spans="2:2" ht="12" customHeight="1">
      <c r="B968" s="5"/>
    </row>
    <row r="969" spans="2:2" ht="12" customHeight="1">
      <c r="B969" s="5"/>
    </row>
    <row r="970" spans="2:2" ht="12" customHeight="1">
      <c r="B970" s="5"/>
    </row>
    <row r="971" spans="2:2" ht="12" customHeight="1">
      <c r="B971" s="5"/>
    </row>
    <row r="972" spans="2:2" ht="12" customHeight="1">
      <c r="B972" s="5"/>
    </row>
    <row r="973" spans="2:2" ht="12" customHeight="1">
      <c r="B973" s="5"/>
    </row>
    <row r="974" spans="2:2" ht="12" customHeight="1">
      <c r="B974" s="5"/>
    </row>
    <row r="975" spans="2:2" ht="12" customHeight="1">
      <c r="B975" s="5"/>
    </row>
    <row r="976" spans="2:2" ht="12" customHeight="1">
      <c r="B976" s="5"/>
    </row>
    <row r="977" spans="2:2" ht="12" customHeight="1">
      <c r="B977" s="5"/>
    </row>
    <row r="978" spans="2:2" ht="12" customHeight="1">
      <c r="B978" s="5"/>
    </row>
    <row r="979" spans="2:2" ht="12" customHeight="1">
      <c r="B979" s="5"/>
    </row>
    <row r="980" spans="2:2" ht="12" customHeight="1">
      <c r="B980" s="5"/>
    </row>
    <row r="981" spans="2:2" ht="12" customHeight="1">
      <c r="B981" s="5"/>
    </row>
    <row r="982" spans="2:2" ht="12" customHeight="1">
      <c r="B982" s="5"/>
    </row>
    <row r="983" spans="2:2" ht="12" customHeight="1">
      <c r="B983" s="5"/>
    </row>
    <row r="984" spans="2:2" ht="12" customHeight="1">
      <c r="B984" s="5"/>
    </row>
    <row r="985" spans="2:2" ht="12" customHeight="1">
      <c r="B985" s="5"/>
    </row>
    <row r="986" spans="2:2" ht="12" customHeight="1">
      <c r="B986" s="5"/>
    </row>
    <row r="987" spans="2:2" ht="12" customHeight="1">
      <c r="B987" s="5"/>
    </row>
    <row r="988" spans="2:2" ht="12" customHeight="1">
      <c r="B988" s="5"/>
    </row>
    <row r="989" spans="2:2" ht="12" customHeight="1">
      <c r="B989" s="5"/>
    </row>
    <row r="990" spans="2:2" ht="12" customHeight="1">
      <c r="B990" s="5"/>
    </row>
    <row r="991" spans="2:2" ht="12" customHeight="1">
      <c r="B991" s="5"/>
    </row>
    <row r="992" spans="2:2" ht="12" customHeight="1">
      <c r="B992" s="5"/>
    </row>
    <row r="993" spans="2:2" ht="12" customHeight="1">
      <c r="B993" s="5"/>
    </row>
    <row r="994" spans="2:2" ht="12" customHeight="1">
      <c r="B994" s="5"/>
    </row>
    <row r="995" spans="2:2" ht="12" customHeight="1">
      <c r="B995" s="5"/>
    </row>
    <row r="996" spans="2:2" ht="12" customHeight="1">
      <c r="B996" s="5"/>
    </row>
    <row r="997" spans="2:2" ht="12" customHeight="1">
      <c r="B997" s="5"/>
    </row>
    <row r="998" spans="2:2" ht="12" customHeight="1">
      <c r="B998" s="5"/>
    </row>
    <row r="999" spans="2:2" ht="12" customHeight="1">
      <c r="B999" s="5"/>
    </row>
    <row r="1000" spans="2:2" ht="12" customHeight="1">
      <c r="B1000" s="5"/>
    </row>
    <row r="1001" spans="2:2" ht="12" customHeight="1">
      <c r="B1001" s="5"/>
    </row>
    <row r="1002" spans="2:2" ht="12" customHeight="1">
      <c r="B1002" s="5"/>
    </row>
  </sheetData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2:3" ht="12" customHeight="1"/>
    <row r="18" spans="2:3" ht="12" customHeight="1"/>
    <row r="19" spans="2:3" ht="12" customHeight="1"/>
    <row r="20" spans="2:3" ht="12" customHeight="1"/>
    <row r="21" spans="2:3" ht="12" customHeight="1"/>
    <row r="22" spans="2:3" ht="12" customHeight="1">
      <c r="B22" s="11">
        <v>1</v>
      </c>
      <c r="C22" s="15" t="s">
        <v>126</v>
      </c>
    </row>
    <row r="23" spans="2:3" ht="12" customHeight="1">
      <c r="B23" s="11">
        <v>2</v>
      </c>
      <c r="C23" s="15" t="s">
        <v>127</v>
      </c>
    </row>
    <row r="24" spans="2:3" ht="12" customHeight="1">
      <c r="B24" s="11">
        <v>3</v>
      </c>
      <c r="C24" s="15" t="s">
        <v>128</v>
      </c>
    </row>
    <row r="25" spans="2:3" ht="12" customHeight="1">
      <c r="B25" s="11">
        <v>4</v>
      </c>
      <c r="C25" s="15" t="s">
        <v>129</v>
      </c>
    </row>
    <row r="26" spans="2:3" ht="12" customHeight="1"/>
    <row r="27" spans="2:3" ht="12" customHeight="1"/>
    <row r="28" spans="2:3" ht="12" customHeight="1"/>
    <row r="29" spans="2:3" ht="12" customHeight="1"/>
    <row r="30" spans="2:3" ht="12" customHeight="1"/>
    <row r="31" spans="2:3" ht="12" customHeight="1"/>
    <row r="32" spans="2: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2:3" ht="12" customHeight="1"/>
    <row r="18" spans="2:3" ht="12" customHeight="1"/>
    <row r="19" spans="2:3" ht="12" customHeight="1"/>
    <row r="20" spans="2:3" ht="12" customHeight="1"/>
    <row r="21" spans="2:3" ht="12" customHeight="1">
      <c r="B21" s="11">
        <v>1</v>
      </c>
      <c r="C21" s="15" t="s">
        <v>130</v>
      </c>
    </row>
    <row r="22" spans="2:3" ht="12" customHeight="1">
      <c r="B22" s="11">
        <v>2</v>
      </c>
      <c r="C22" s="15" t="s">
        <v>131</v>
      </c>
    </row>
    <row r="23" spans="2:3" ht="12" customHeight="1">
      <c r="B23" s="11">
        <v>3</v>
      </c>
      <c r="C23" s="15" t="s">
        <v>92</v>
      </c>
    </row>
    <row r="24" spans="2:3" ht="12" customHeight="1">
      <c r="B24" s="11">
        <v>4</v>
      </c>
      <c r="C24" s="15" t="s">
        <v>93</v>
      </c>
    </row>
    <row r="25" spans="2:3" ht="12" customHeight="1"/>
    <row r="26" spans="2:3" ht="12" customHeight="1"/>
    <row r="27" spans="2:3" ht="12" customHeight="1"/>
    <row r="28" spans="2:3" ht="12" customHeight="1"/>
    <row r="29" spans="2:3" ht="12" customHeight="1"/>
    <row r="30" spans="2:3" ht="12" customHeight="1"/>
    <row r="31" spans="2:3" ht="12" customHeight="1"/>
    <row r="32" spans="2: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544"/>
  <sheetViews>
    <sheetView showGridLines="0" tabSelected="1" topLeftCell="A151" zoomScale="93" zoomScaleNormal="93" workbookViewId="0">
      <selection activeCell="S30" sqref="S30"/>
    </sheetView>
  </sheetViews>
  <sheetFormatPr defaultColWidth="12.5703125" defaultRowHeight="15" customHeight="1" outlineLevelRow="1"/>
  <cols>
    <col min="1" max="1" width="11.5703125" customWidth="1"/>
    <col min="2" max="5" width="9.42578125" customWidth="1"/>
    <col min="6" max="6" width="11.42578125" customWidth="1"/>
    <col min="7" max="8" width="9.42578125" customWidth="1"/>
    <col min="9" max="9" width="10.42578125" customWidth="1"/>
    <col min="10" max="10" width="10.140625" customWidth="1"/>
    <col min="11" max="11" width="8.85546875" customWidth="1"/>
    <col min="12" max="12" width="8.42578125" bestFit="1" customWidth="1"/>
    <col min="13" max="15" width="6.85546875" customWidth="1"/>
    <col min="16" max="16" width="11.42578125" customWidth="1"/>
    <col min="17" max="17" width="2" customWidth="1"/>
    <col min="18" max="27" width="9.140625" customWidth="1"/>
  </cols>
  <sheetData>
    <row r="1" spans="1:27" ht="11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8" customHeight="1">
      <c r="A2" s="107" t="s">
        <v>24</v>
      </c>
      <c r="B2" s="99"/>
      <c r="C2" s="99"/>
      <c r="D2" s="99"/>
      <c r="E2" s="99"/>
      <c r="F2" s="99"/>
      <c r="G2" s="99"/>
      <c r="H2" s="99"/>
      <c r="I2" s="99"/>
      <c r="J2" s="99"/>
      <c r="K2" s="17"/>
      <c r="L2" s="17"/>
      <c r="M2" s="17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2" customHeight="1">
      <c r="A3" s="107" t="s">
        <v>25</v>
      </c>
      <c r="B3" s="99"/>
      <c r="C3" s="99"/>
      <c r="D3" s="99"/>
      <c r="E3" s="99"/>
      <c r="F3" s="99"/>
      <c r="G3" s="99"/>
      <c r="H3" s="99"/>
      <c r="I3" s="99"/>
      <c r="J3" s="99"/>
      <c r="K3" s="17"/>
      <c r="L3" s="17"/>
      <c r="M3" s="17"/>
      <c r="N3" s="17"/>
      <c r="O3" s="17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2" customHeight="1">
      <c r="A4" s="15"/>
      <c r="B4" s="18" t="s">
        <v>26</v>
      </c>
      <c r="C4" s="18"/>
      <c r="D4" s="18"/>
      <c r="E4" s="19" t="s">
        <v>27</v>
      </c>
      <c r="F4" s="15" t="s">
        <v>132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2" customHeight="1">
      <c r="A5" s="15"/>
      <c r="B5" s="18" t="s">
        <v>28</v>
      </c>
      <c r="C5" s="15"/>
      <c r="D5" s="15"/>
      <c r="E5" s="19" t="s">
        <v>27</v>
      </c>
      <c r="F5" s="15" t="s">
        <v>133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2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12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2" customHeight="1">
      <c r="A8" s="108" t="s">
        <v>29</v>
      </c>
      <c r="B8" s="111" t="s">
        <v>30</v>
      </c>
      <c r="C8" s="112"/>
      <c r="D8" s="112"/>
      <c r="E8" s="112"/>
      <c r="F8" s="112"/>
      <c r="G8" s="112"/>
      <c r="H8" s="112"/>
      <c r="I8" s="112"/>
      <c r="J8" s="113"/>
      <c r="K8" s="20"/>
      <c r="L8" s="20"/>
      <c r="M8" s="20"/>
      <c r="N8" s="20"/>
      <c r="O8" s="20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2" customHeight="1">
      <c r="A9" s="109"/>
      <c r="B9" s="114"/>
      <c r="C9" s="115"/>
      <c r="D9" s="115"/>
      <c r="E9" s="115"/>
      <c r="F9" s="115"/>
      <c r="G9" s="115"/>
      <c r="H9" s="115"/>
      <c r="I9" s="115"/>
      <c r="J9" s="116"/>
      <c r="K9" s="20"/>
      <c r="L9" s="20"/>
      <c r="M9" s="20"/>
      <c r="N9" s="20"/>
      <c r="O9" s="20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2" customHeight="1">
      <c r="A10" s="109"/>
      <c r="B10" s="120" t="s">
        <v>31</v>
      </c>
      <c r="C10" s="121" t="s">
        <v>32</v>
      </c>
      <c r="D10" s="121" t="s">
        <v>33</v>
      </c>
      <c r="E10" s="121" t="s">
        <v>34</v>
      </c>
      <c r="F10" s="121" t="s">
        <v>35</v>
      </c>
      <c r="G10" s="121" t="s">
        <v>36</v>
      </c>
      <c r="H10" s="121" t="s">
        <v>37</v>
      </c>
      <c r="I10" s="120" t="s">
        <v>38</v>
      </c>
      <c r="J10" s="121" t="s">
        <v>39</v>
      </c>
      <c r="K10" s="20"/>
      <c r="L10" s="20"/>
      <c r="M10" s="20"/>
      <c r="N10" s="20"/>
      <c r="O10" s="20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2" customHeight="1" outlineLevel="1">
      <c r="A11" s="122">
        <v>1</v>
      </c>
      <c r="B11" s="124">
        <v>4</v>
      </c>
      <c r="C11" s="124">
        <v>4</v>
      </c>
      <c r="D11" s="124">
        <v>4</v>
      </c>
      <c r="E11" s="124">
        <v>4</v>
      </c>
      <c r="F11" s="124">
        <v>4</v>
      </c>
      <c r="G11" s="124">
        <v>4</v>
      </c>
      <c r="H11" s="124">
        <v>4</v>
      </c>
      <c r="I11" s="124">
        <v>4</v>
      </c>
      <c r="J11" s="124">
        <v>4</v>
      </c>
      <c r="K11" s="23">
        <f t="shared" ref="K11:K254" si="0">COUNTBLANK(B11:J11)</f>
        <v>0</v>
      </c>
      <c r="L11" s="23"/>
      <c r="M11" s="23"/>
      <c r="N11" s="23"/>
      <c r="O11" s="23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2" customHeight="1" outlineLevel="1">
      <c r="A12" s="122">
        <v>2</v>
      </c>
      <c r="B12" s="124">
        <v>4</v>
      </c>
      <c r="C12" s="124">
        <v>4</v>
      </c>
      <c r="D12" s="124">
        <v>4</v>
      </c>
      <c r="E12" s="124">
        <v>4</v>
      </c>
      <c r="F12" s="124">
        <v>4</v>
      </c>
      <c r="G12" s="124">
        <v>4</v>
      </c>
      <c r="H12" s="124">
        <v>4</v>
      </c>
      <c r="I12" s="124">
        <v>4</v>
      </c>
      <c r="J12" s="124">
        <v>4</v>
      </c>
      <c r="K12" s="23">
        <f t="shared" si="0"/>
        <v>0</v>
      </c>
      <c r="L12" s="23"/>
      <c r="M12" s="23"/>
      <c r="N12" s="23"/>
      <c r="O12" s="23"/>
      <c r="P12" s="15"/>
      <c r="Q12" s="15"/>
      <c r="R12" s="15"/>
      <c r="S12" s="15"/>
      <c r="T12" s="24"/>
      <c r="U12" s="15"/>
      <c r="V12" s="15"/>
      <c r="W12" s="15"/>
      <c r="X12" s="15"/>
      <c r="Y12" s="15"/>
      <c r="Z12" s="15"/>
      <c r="AA12" s="15"/>
    </row>
    <row r="13" spans="1:27" ht="12" customHeight="1" outlineLevel="1">
      <c r="A13" s="122">
        <v>3</v>
      </c>
      <c r="B13" s="124">
        <v>4</v>
      </c>
      <c r="C13" s="124">
        <v>4</v>
      </c>
      <c r="D13" s="124">
        <v>4</v>
      </c>
      <c r="E13" s="124">
        <v>4</v>
      </c>
      <c r="F13" s="124">
        <v>4</v>
      </c>
      <c r="G13" s="124">
        <v>4</v>
      </c>
      <c r="H13" s="124">
        <v>4</v>
      </c>
      <c r="I13" s="124">
        <v>4</v>
      </c>
      <c r="J13" s="124">
        <v>4</v>
      </c>
      <c r="K13" s="23">
        <f t="shared" si="0"/>
        <v>0</v>
      </c>
      <c r="L13" s="23"/>
      <c r="M13" s="23"/>
      <c r="N13" s="23"/>
      <c r="O13" s="23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12" customHeight="1" outlineLevel="1">
      <c r="A14" s="122">
        <v>4</v>
      </c>
      <c r="B14" s="124">
        <v>3</v>
      </c>
      <c r="C14" s="124">
        <v>3</v>
      </c>
      <c r="D14" s="124">
        <v>3</v>
      </c>
      <c r="E14" s="124">
        <v>3</v>
      </c>
      <c r="F14" s="124">
        <v>3</v>
      </c>
      <c r="G14" s="124">
        <v>3</v>
      </c>
      <c r="H14" s="124">
        <v>3</v>
      </c>
      <c r="I14" s="124">
        <v>3</v>
      </c>
      <c r="J14" s="124">
        <v>3</v>
      </c>
      <c r="K14" s="23">
        <f t="shared" si="0"/>
        <v>0</v>
      </c>
      <c r="L14" s="23"/>
      <c r="M14" s="23"/>
      <c r="N14" s="23"/>
      <c r="O14" s="23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12" customHeight="1" outlineLevel="1">
      <c r="A15" s="122">
        <v>5</v>
      </c>
      <c r="B15" s="124">
        <v>3</v>
      </c>
      <c r="C15" s="124">
        <v>3</v>
      </c>
      <c r="D15" s="124">
        <v>3</v>
      </c>
      <c r="E15" s="124">
        <v>3</v>
      </c>
      <c r="F15" s="124">
        <v>3</v>
      </c>
      <c r="G15" s="124">
        <v>3</v>
      </c>
      <c r="H15" s="124">
        <v>3</v>
      </c>
      <c r="I15" s="124">
        <v>3</v>
      </c>
      <c r="J15" s="124">
        <v>3</v>
      </c>
      <c r="K15" s="23">
        <f t="shared" si="0"/>
        <v>0</v>
      </c>
      <c r="L15" s="23"/>
      <c r="M15" s="23"/>
      <c r="N15" s="23"/>
      <c r="O15" s="23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s="94" customFormat="1" ht="12" customHeight="1" outlineLevel="1">
      <c r="A16" s="122">
        <v>6</v>
      </c>
      <c r="B16" s="124">
        <v>3</v>
      </c>
      <c r="C16" s="124">
        <v>3</v>
      </c>
      <c r="D16" s="124">
        <v>3</v>
      </c>
      <c r="E16" s="124">
        <v>3</v>
      </c>
      <c r="F16" s="124">
        <v>3</v>
      </c>
      <c r="G16" s="124">
        <v>3</v>
      </c>
      <c r="H16" s="124">
        <v>3</v>
      </c>
      <c r="I16" s="124">
        <v>3</v>
      </c>
      <c r="J16" s="124">
        <v>3</v>
      </c>
      <c r="K16" s="23"/>
      <c r="L16" s="23"/>
      <c r="M16" s="23"/>
      <c r="N16" s="23"/>
      <c r="O16" s="23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s="94" customFormat="1" ht="12" customHeight="1" outlineLevel="1">
      <c r="A17" s="122">
        <v>7</v>
      </c>
      <c r="B17" s="124">
        <v>3</v>
      </c>
      <c r="C17" s="124">
        <v>3</v>
      </c>
      <c r="D17" s="124">
        <v>3</v>
      </c>
      <c r="E17" s="124">
        <v>3</v>
      </c>
      <c r="F17" s="124">
        <v>3</v>
      </c>
      <c r="G17" s="124">
        <v>3</v>
      </c>
      <c r="H17" s="124">
        <v>3</v>
      </c>
      <c r="I17" s="124">
        <v>3</v>
      </c>
      <c r="J17" s="124">
        <v>3</v>
      </c>
      <c r="K17" s="23"/>
      <c r="L17" s="23"/>
      <c r="M17" s="23"/>
      <c r="N17" s="23"/>
      <c r="O17" s="23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s="94" customFormat="1" ht="12" customHeight="1" outlineLevel="1">
      <c r="A18" s="122">
        <v>8</v>
      </c>
      <c r="B18" s="124">
        <v>3</v>
      </c>
      <c r="C18" s="124">
        <v>3</v>
      </c>
      <c r="D18" s="124">
        <v>3</v>
      </c>
      <c r="E18" s="124">
        <v>3</v>
      </c>
      <c r="F18" s="124">
        <v>3</v>
      </c>
      <c r="G18" s="124">
        <v>3</v>
      </c>
      <c r="H18" s="124">
        <v>3</v>
      </c>
      <c r="I18" s="124">
        <v>3</v>
      </c>
      <c r="J18" s="124">
        <v>3</v>
      </c>
      <c r="K18" s="23"/>
      <c r="L18" s="23"/>
      <c r="M18" s="23"/>
      <c r="N18" s="23"/>
      <c r="O18" s="23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s="94" customFormat="1" ht="12" customHeight="1" outlineLevel="1">
      <c r="A19" s="122">
        <v>9</v>
      </c>
      <c r="B19" s="124">
        <v>3</v>
      </c>
      <c r="C19" s="124">
        <v>3</v>
      </c>
      <c r="D19" s="124">
        <v>3</v>
      </c>
      <c r="E19" s="124">
        <v>3</v>
      </c>
      <c r="F19" s="124">
        <v>3</v>
      </c>
      <c r="G19" s="124">
        <v>3</v>
      </c>
      <c r="H19" s="124">
        <v>3</v>
      </c>
      <c r="I19" s="124">
        <v>3</v>
      </c>
      <c r="J19" s="124">
        <v>3</v>
      </c>
      <c r="K19" s="23"/>
      <c r="L19" s="23"/>
      <c r="M19" s="23"/>
      <c r="N19" s="23"/>
      <c r="O19" s="23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s="94" customFormat="1" ht="12" customHeight="1" outlineLevel="1">
      <c r="A20" s="122">
        <v>10</v>
      </c>
      <c r="B20" s="124">
        <v>3</v>
      </c>
      <c r="C20" s="124">
        <v>3</v>
      </c>
      <c r="D20" s="124">
        <v>3</v>
      </c>
      <c r="E20" s="124">
        <v>3</v>
      </c>
      <c r="F20" s="124">
        <v>3</v>
      </c>
      <c r="G20" s="124">
        <v>3</v>
      </c>
      <c r="H20" s="124">
        <v>3</v>
      </c>
      <c r="I20" s="124">
        <v>3</v>
      </c>
      <c r="J20" s="124">
        <v>3</v>
      </c>
      <c r="K20" s="23"/>
      <c r="L20" s="23"/>
      <c r="M20" s="23"/>
      <c r="N20" s="23"/>
      <c r="O20" s="23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s="94" customFormat="1" ht="12" customHeight="1" outlineLevel="1">
      <c r="A21" s="122">
        <v>11</v>
      </c>
      <c r="B21" s="124">
        <v>4</v>
      </c>
      <c r="C21" s="124">
        <v>4</v>
      </c>
      <c r="D21" s="124">
        <v>4</v>
      </c>
      <c r="E21" s="124">
        <v>4</v>
      </c>
      <c r="F21" s="124">
        <v>4</v>
      </c>
      <c r="G21" s="124">
        <v>4</v>
      </c>
      <c r="H21" s="124">
        <v>4</v>
      </c>
      <c r="I21" s="124">
        <v>4</v>
      </c>
      <c r="J21" s="124">
        <v>4</v>
      </c>
      <c r="K21" s="23"/>
      <c r="L21" s="23"/>
      <c r="M21" s="23"/>
      <c r="N21" s="23"/>
      <c r="O21" s="23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s="94" customFormat="1" ht="12" customHeight="1" outlineLevel="1">
      <c r="A22" s="122">
        <v>12</v>
      </c>
      <c r="B22" s="124">
        <v>4</v>
      </c>
      <c r="C22" s="124">
        <v>4</v>
      </c>
      <c r="D22" s="124">
        <v>4</v>
      </c>
      <c r="E22" s="124">
        <v>4</v>
      </c>
      <c r="F22" s="124">
        <v>4</v>
      </c>
      <c r="G22" s="124">
        <v>4</v>
      </c>
      <c r="H22" s="124">
        <v>4</v>
      </c>
      <c r="I22" s="124">
        <v>4</v>
      </c>
      <c r="J22" s="124">
        <v>4</v>
      </c>
      <c r="K22" s="23"/>
      <c r="L22" s="23"/>
      <c r="M22" s="23"/>
      <c r="N22" s="23"/>
      <c r="O22" s="23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s="94" customFormat="1" ht="12" customHeight="1" outlineLevel="1">
      <c r="A23" s="122">
        <v>13</v>
      </c>
      <c r="B23" s="124">
        <v>3</v>
      </c>
      <c r="C23" s="124">
        <v>3</v>
      </c>
      <c r="D23" s="124">
        <v>3</v>
      </c>
      <c r="E23" s="124">
        <v>3</v>
      </c>
      <c r="F23" s="124">
        <v>3</v>
      </c>
      <c r="G23" s="124">
        <v>3</v>
      </c>
      <c r="H23" s="124">
        <v>3</v>
      </c>
      <c r="I23" s="124">
        <v>3</v>
      </c>
      <c r="J23" s="124">
        <v>3</v>
      </c>
      <c r="K23" s="23"/>
      <c r="L23" s="23"/>
      <c r="M23" s="23"/>
      <c r="N23" s="23"/>
      <c r="O23" s="23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s="94" customFormat="1" ht="12" customHeight="1" outlineLevel="1">
      <c r="A24" s="122">
        <v>14</v>
      </c>
      <c r="B24" s="124">
        <v>3</v>
      </c>
      <c r="C24" s="124">
        <v>3</v>
      </c>
      <c r="D24" s="124">
        <v>3</v>
      </c>
      <c r="E24" s="124">
        <v>3</v>
      </c>
      <c r="F24" s="124">
        <v>3</v>
      </c>
      <c r="G24" s="124">
        <v>3</v>
      </c>
      <c r="H24" s="124">
        <v>3</v>
      </c>
      <c r="I24" s="124">
        <v>3</v>
      </c>
      <c r="J24" s="124">
        <v>3</v>
      </c>
      <c r="K24" s="23"/>
      <c r="L24" s="23"/>
      <c r="M24" s="23"/>
      <c r="N24" s="23"/>
      <c r="O24" s="23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s="94" customFormat="1" ht="12" customHeight="1" outlineLevel="1">
      <c r="A25" s="122">
        <v>15</v>
      </c>
      <c r="B25" s="124">
        <v>3</v>
      </c>
      <c r="C25" s="124">
        <v>3</v>
      </c>
      <c r="D25" s="124">
        <v>3</v>
      </c>
      <c r="E25" s="124">
        <v>3</v>
      </c>
      <c r="F25" s="124">
        <v>3</v>
      </c>
      <c r="G25" s="124">
        <v>3</v>
      </c>
      <c r="H25" s="124">
        <v>3</v>
      </c>
      <c r="I25" s="124">
        <v>3</v>
      </c>
      <c r="J25" s="124">
        <v>3</v>
      </c>
      <c r="K25" s="23"/>
      <c r="L25" s="23"/>
      <c r="M25" s="23"/>
      <c r="N25" s="23"/>
      <c r="O25" s="23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s="94" customFormat="1" ht="12" customHeight="1" outlineLevel="1">
      <c r="A26" s="122">
        <v>16</v>
      </c>
      <c r="B26" s="124">
        <v>3</v>
      </c>
      <c r="C26" s="124">
        <v>3</v>
      </c>
      <c r="D26" s="124">
        <v>3</v>
      </c>
      <c r="E26" s="124">
        <v>3</v>
      </c>
      <c r="F26" s="124">
        <v>3</v>
      </c>
      <c r="G26" s="124">
        <v>3</v>
      </c>
      <c r="H26" s="124">
        <v>3</v>
      </c>
      <c r="I26" s="124">
        <v>3</v>
      </c>
      <c r="J26" s="124">
        <v>3</v>
      </c>
      <c r="K26" s="23"/>
      <c r="L26" s="23"/>
      <c r="M26" s="23"/>
      <c r="N26" s="23"/>
      <c r="O26" s="23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s="94" customFormat="1" ht="12" customHeight="1" outlineLevel="1">
      <c r="A27" s="122">
        <v>17</v>
      </c>
      <c r="B27" s="124">
        <v>4</v>
      </c>
      <c r="C27" s="124">
        <v>4</v>
      </c>
      <c r="D27" s="124">
        <v>4</v>
      </c>
      <c r="E27" s="124">
        <v>4</v>
      </c>
      <c r="F27" s="124">
        <v>4</v>
      </c>
      <c r="G27" s="124">
        <v>4</v>
      </c>
      <c r="H27" s="124">
        <v>4</v>
      </c>
      <c r="I27" s="124">
        <v>4</v>
      </c>
      <c r="J27" s="124">
        <v>4</v>
      </c>
      <c r="K27" s="23"/>
      <c r="L27" s="23"/>
      <c r="M27" s="23"/>
      <c r="N27" s="23"/>
      <c r="O27" s="23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s="94" customFormat="1" ht="12" customHeight="1" outlineLevel="1">
      <c r="A28" s="122">
        <v>18</v>
      </c>
      <c r="B28" s="124">
        <v>3</v>
      </c>
      <c r="C28" s="124">
        <v>3</v>
      </c>
      <c r="D28" s="124">
        <v>3</v>
      </c>
      <c r="E28" s="124">
        <v>3</v>
      </c>
      <c r="F28" s="124">
        <v>3</v>
      </c>
      <c r="G28" s="124">
        <v>3</v>
      </c>
      <c r="H28" s="124">
        <v>3</v>
      </c>
      <c r="I28" s="124">
        <v>3</v>
      </c>
      <c r="J28" s="124">
        <v>3</v>
      </c>
      <c r="K28" s="23"/>
      <c r="L28" s="23"/>
      <c r="M28" s="23"/>
      <c r="N28" s="23"/>
      <c r="O28" s="23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s="94" customFormat="1" ht="12" customHeight="1" outlineLevel="1">
      <c r="A29" s="122">
        <v>19</v>
      </c>
      <c r="B29" s="124">
        <v>4</v>
      </c>
      <c r="C29" s="124">
        <v>4</v>
      </c>
      <c r="D29" s="124">
        <v>4</v>
      </c>
      <c r="E29" s="124">
        <v>4</v>
      </c>
      <c r="F29" s="124">
        <v>4</v>
      </c>
      <c r="G29" s="124">
        <v>4</v>
      </c>
      <c r="H29" s="124">
        <v>4</v>
      </c>
      <c r="I29" s="124">
        <v>4</v>
      </c>
      <c r="J29" s="124">
        <v>4</v>
      </c>
      <c r="K29" s="23"/>
      <c r="L29" s="23"/>
      <c r="M29" s="23"/>
      <c r="N29" s="23"/>
      <c r="O29" s="23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s="94" customFormat="1" ht="12" customHeight="1" outlineLevel="1">
      <c r="A30" s="122">
        <v>20</v>
      </c>
      <c r="B30" s="124">
        <v>4</v>
      </c>
      <c r="C30" s="124">
        <v>4</v>
      </c>
      <c r="D30" s="124">
        <v>4</v>
      </c>
      <c r="E30" s="124">
        <v>4</v>
      </c>
      <c r="F30" s="124">
        <v>4</v>
      </c>
      <c r="G30" s="124">
        <v>4</v>
      </c>
      <c r="H30" s="124">
        <v>4</v>
      </c>
      <c r="I30" s="124">
        <v>4</v>
      </c>
      <c r="J30" s="124">
        <v>4</v>
      </c>
      <c r="K30" s="23"/>
      <c r="L30" s="23"/>
      <c r="M30" s="23"/>
      <c r="N30" s="23"/>
      <c r="O30" s="23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94" customFormat="1" ht="12" customHeight="1" outlineLevel="1">
      <c r="A31" s="122">
        <v>21</v>
      </c>
      <c r="B31" s="124">
        <v>3</v>
      </c>
      <c r="C31" s="124">
        <v>3</v>
      </c>
      <c r="D31" s="124">
        <v>3</v>
      </c>
      <c r="E31" s="124">
        <v>3</v>
      </c>
      <c r="F31" s="124">
        <v>3</v>
      </c>
      <c r="G31" s="124">
        <v>3</v>
      </c>
      <c r="H31" s="124">
        <v>3</v>
      </c>
      <c r="I31" s="124">
        <v>3</v>
      </c>
      <c r="J31" s="124">
        <v>3</v>
      </c>
      <c r="K31" s="23"/>
      <c r="L31" s="23"/>
      <c r="M31" s="23"/>
      <c r="N31" s="23"/>
      <c r="O31" s="23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s="94" customFormat="1" ht="12" customHeight="1" outlineLevel="1">
      <c r="A32" s="122">
        <v>22</v>
      </c>
      <c r="B32" s="124">
        <v>4</v>
      </c>
      <c r="C32" s="124">
        <v>4</v>
      </c>
      <c r="D32" s="124">
        <v>4</v>
      </c>
      <c r="E32" s="124">
        <v>4</v>
      </c>
      <c r="F32" s="124">
        <v>4</v>
      </c>
      <c r="G32" s="124">
        <v>4</v>
      </c>
      <c r="H32" s="124">
        <v>4</v>
      </c>
      <c r="I32" s="124">
        <v>4</v>
      </c>
      <c r="J32" s="124">
        <v>4</v>
      </c>
      <c r="K32" s="23"/>
      <c r="L32" s="23"/>
      <c r="M32" s="23"/>
      <c r="N32" s="23"/>
      <c r="O32" s="23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s="94" customFormat="1" ht="12" customHeight="1" outlineLevel="1">
      <c r="A33" s="122">
        <v>23</v>
      </c>
      <c r="B33" s="124">
        <v>3</v>
      </c>
      <c r="C33" s="124">
        <v>3</v>
      </c>
      <c r="D33" s="124">
        <v>3</v>
      </c>
      <c r="E33" s="124">
        <v>3</v>
      </c>
      <c r="F33" s="124">
        <v>3</v>
      </c>
      <c r="G33" s="124">
        <v>3</v>
      </c>
      <c r="H33" s="124">
        <v>3</v>
      </c>
      <c r="I33" s="124">
        <v>3</v>
      </c>
      <c r="J33" s="124">
        <v>3</v>
      </c>
      <c r="K33" s="23"/>
      <c r="L33" s="23"/>
      <c r="M33" s="23"/>
      <c r="N33" s="23"/>
      <c r="O33" s="23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94" customFormat="1" ht="12" customHeight="1" outlineLevel="1">
      <c r="A34" s="122">
        <v>24</v>
      </c>
      <c r="B34" s="124">
        <v>4</v>
      </c>
      <c r="C34" s="124">
        <v>4</v>
      </c>
      <c r="D34" s="124">
        <v>4</v>
      </c>
      <c r="E34" s="124">
        <v>4</v>
      </c>
      <c r="F34" s="124">
        <v>4</v>
      </c>
      <c r="G34" s="124">
        <v>4</v>
      </c>
      <c r="H34" s="124">
        <v>4</v>
      </c>
      <c r="I34" s="124">
        <v>4</v>
      </c>
      <c r="J34" s="124">
        <v>4</v>
      </c>
      <c r="K34" s="23"/>
      <c r="L34" s="23"/>
      <c r="M34" s="23"/>
      <c r="N34" s="23"/>
      <c r="O34" s="23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94" customFormat="1" ht="12" customHeight="1" outlineLevel="1">
      <c r="A35" s="122">
        <v>25</v>
      </c>
      <c r="B35" s="124">
        <v>3</v>
      </c>
      <c r="C35" s="124">
        <v>3</v>
      </c>
      <c r="D35" s="124">
        <v>3</v>
      </c>
      <c r="E35" s="124">
        <v>3</v>
      </c>
      <c r="F35" s="124">
        <v>3</v>
      </c>
      <c r="G35" s="124">
        <v>3</v>
      </c>
      <c r="H35" s="124">
        <v>3</v>
      </c>
      <c r="I35" s="124">
        <v>3</v>
      </c>
      <c r="J35" s="124">
        <v>3</v>
      </c>
      <c r="K35" s="23"/>
      <c r="L35" s="23"/>
      <c r="M35" s="23"/>
      <c r="N35" s="23"/>
      <c r="O35" s="23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s="94" customFormat="1" ht="12" customHeight="1" outlineLevel="1">
      <c r="A36" s="122">
        <v>26</v>
      </c>
      <c r="B36" s="124">
        <v>3</v>
      </c>
      <c r="C36" s="124">
        <v>3</v>
      </c>
      <c r="D36" s="124">
        <v>3</v>
      </c>
      <c r="E36" s="124">
        <v>3</v>
      </c>
      <c r="F36" s="124">
        <v>3</v>
      </c>
      <c r="G36" s="124">
        <v>3</v>
      </c>
      <c r="H36" s="124">
        <v>3</v>
      </c>
      <c r="I36" s="124">
        <v>3</v>
      </c>
      <c r="J36" s="124">
        <v>3</v>
      </c>
      <c r="K36" s="23"/>
      <c r="L36" s="23"/>
      <c r="M36" s="23"/>
      <c r="N36" s="23"/>
      <c r="O36" s="23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s="94" customFormat="1" ht="12" customHeight="1" outlineLevel="1">
      <c r="A37" s="122">
        <v>27</v>
      </c>
      <c r="B37" s="124">
        <v>3</v>
      </c>
      <c r="C37" s="124">
        <v>3</v>
      </c>
      <c r="D37" s="124">
        <v>3</v>
      </c>
      <c r="E37" s="124">
        <v>3</v>
      </c>
      <c r="F37" s="124">
        <v>3</v>
      </c>
      <c r="G37" s="124">
        <v>3</v>
      </c>
      <c r="H37" s="124">
        <v>3</v>
      </c>
      <c r="I37" s="124">
        <v>3</v>
      </c>
      <c r="J37" s="124">
        <v>3</v>
      </c>
      <c r="K37" s="23"/>
      <c r="L37" s="23"/>
      <c r="M37" s="23"/>
      <c r="N37" s="23"/>
      <c r="O37" s="23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s="94" customFormat="1" ht="12" customHeight="1" outlineLevel="1">
      <c r="A38" s="122">
        <v>28</v>
      </c>
      <c r="B38" s="124">
        <v>3</v>
      </c>
      <c r="C38" s="124">
        <v>3</v>
      </c>
      <c r="D38" s="124">
        <v>3</v>
      </c>
      <c r="E38" s="124">
        <v>3</v>
      </c>
      <c r="F38" s="124">
        <v>3</v>
      </c>
      <c r="G38" s="124">
        <v>3</v>
      </c>
      <c r="H38" s="124">
        <v>3</v>
      </c>
      <c r="I38" s="124">
        <v>3</v>
      </c>
      <c r="J38" s="124">
        <v>3</v>
      </c>
      <c r="K38" s="23"/>
      <c r="L38" s="23"/>
      <c r="M38" s="23"/>
      <c r="N38" s="23"/>
      <c r="O38" s="23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s="94" customFormat="1" ht="12" customHeight="1" outlineLevel="1">
      <c r="A39" s="122">
        <v>29</v>
      </c>
      <c r="B39" s="124">
        <v>4</v>
      </c>
      <c r="C39" s="124">
        <v>4</v>
      </c>
      <c r="D39" s="124">
        <v>4</v>
      </c>
      <c r="E39" s="124">
        <v>4</v>
      </c>
      <c r="F39" s="124">
        <v>4</v>
      </c>
      <c r="G39" s="124">
        <v>4</v>
      </c>
      <c r="H39" s="124">
        <v>4</v>
      </c>
      <c r="I39" s="124">
        <v>4</v>
      </c>
      <c r="J39" s="124">
        <v>4</v>
      </c>
      <c r="K39" s="23"/>
      <c r="L39" s="23"/>
      <c r="M39" s="23"/>
      <c r="N39" s="23"/>
      <c r="O39" s="23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s="94" customFormat="1" ht="12" customHeight="1" outlineLevel="1">
      <c r="A40" s="122">
        <v>30</v>
      </c>
      <c r="B40" s="124">
        <v>4</v>
      </c>
      <c r="C40" s="124">
        <v>4</v>
      </c>
      <c r="D40" s="124">
        <v>4</v>
      </c>
      <c r="E40" s="124">
        <v>4</v>
      </c>
      <c r="F40" s="124">
        <v>4</v>
      </c>
      <c r="G40" s="124">
        <v>4</v>
      </c>
      <c r="H40" s="124">
        <v>4</v>
      </c>
      <c r="I40" s="124">
        <v>4</v>
      </c>
      <c r="J40" s="124">
        <v>4</v>
      </c>
      <c r="K40" s="23"/>
      <c r="L40" s="23"/>
      <c r="M40" s="23"/>
      <c r="N40" s="23"/>
      <c r="O40" s="23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s="94" customFormat="1" ht="12" customHeight="1" outlineLevel="1">
      <c r="A41" s="122">
        <v>31</v>
      </c>
      <c r="B41" s="124">
        <v>3</v>
      </c>
      <c r="C41" s="124">
        <v>3</v>
      </c>
      <c r="D41" s="124">
        <v>3</v>
      </c>
      <c r="E41" s="124">
        <v>3</v>
      </c>
      <c r="F41" s="124">
        <v>3</v>
      </c>
      <c r="G41" s="124">
        <v>3</v>
      </c>
      <c r="H41" s="124">
        <v>3</v>
      </c>
      <c r="I41" s="124">
        <v>3</v>
      </c>
      <c r="J41" s="124">
        <v>3</v>
      </c>
      <c r="K41" s="23"/>
      <c r="L41" s="23"/>
      <c r="M41" s="23"/>
      <c r="N41" s="23"/>
      <c r="O41" s="23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s="94" customFormat="1" ht="12" customHeight="1" outlineLevel="1">
      <c r="A42" s="122">
        <v>32</v>
      </c>
      <c r="B42" s="124">
        <v>1</v>
      </c>
      <c r="C42" s="124">
        <v>1</v>
      </c>
      <c r="D42" s="124">
        <v>1</v>
      </c>
      <c r="E42" s="124">
        <v>1</v>
      </c>
      <c r="F42" s="124">
        <v>1</v>
      </c>
      <c r="G42" s="124">
        <v>1</v>
      </c>
      <c r="H42" s="124">
        <v>1</v>
      </c>
      <c r="I42" s="124">
        <v>1</v>
      </c>
      <c r="J42" s="124">
        <v>1</v>
      </c>
      <c r="K42" s="23"/>
      <c r="L42" s="23"/>
      <c r="M42" s="23"/>
      <c r="N42" s="23"/>
      <c r="O42" s="23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94" customFormat="1" ht="12" customHeight="1" outlineLevel="1">
      <c r="A43" s="122">
        <v>33</v>
      </c>
      <c r="B43" s="124">
        <v>4</v>
      </c>
      <c r="C43" s="124">
        <v>4</v>
      </c>
      <c r="D43" s="124">
        <v>4</v>
      </c>
      <c r="E43" s="124">
        <v>4</v>
      </c>
      <c r="F43" s="124">
        <v>4</v>
      </c>
      <c r="G43" s="124">
        <v>4</v>
      </c>
      <c r="H43" s="124">
        <v>4</v>
      </c>
      <c r="I43" s="124">
        <v>4</v>
      </c>
      <c r="J43" s="124">
        <v>4</v>
      </c>
      <c r="K43" s="23"/>
      <c r="L43" s="23"/>
      <c r="M43" s="23"/>
      <c r="N43" s="23"/>
      <c r="O43" s="23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s="94" customFormat="1" ht="12" customHeight="1" outlineLevel="1">
      <c r="A44" s="122">
        <v>34</v>
      </c>
      <c r="B44" s="124">
        <v>4</v>
      </c>
      <c r="C44" s="124">
        <v>4</v>
      </c>
      <c r="D44" s="124">
        <v>4</v>
      </c>
      <c r="E44" s="124">
        <v>4</v>
      </c>
      <c r="F44" s="124">
        <v>4</v>
      </c>
      <c r="G44" s="124">
        <v>4</v>
      </c>
      <c r="H44" s="124">
        <v>4</v>
      </c>
      <c r="I44" s="124">
        <v>4</v>
      </c>
      <c r="J44" s="124">
        <v>4</v>
      </c>
      <c r="K44" s="23"/>
      <c r="L44" s="23"/>
      <c r="M44" s="23"/>
      <c r="N44" s="23"/>
      <c r="O44" s="23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s="94" customFormat="1" ht="12" customHeight="1" outlineLevel="1">
      <c r="A45" s="122">
        <v>35</v>
      </c>
      <c r="B45" s="124">
        <v>3</v>
      </c>
      <c r="C45" s="124">
        <v>3</v>
      </c>
      <c r="D45" s="124">
        <v>3</v>
      </c>
      <c r="E45" s="124">
        <v>3</v>
      </c>
      <c r="F45" s="124">
        <v>3</v>
      </c>
      <c r="G45" s="124">
        <v>3</v>
      </c>
      <c r="H45" s="124">
        <v>3</v>
      </c>
      <c r="I45" s="124">
        <v>3</v>
      </c>
      <c r="J45" s="124">
        <v>3</v>
      </c>
      <c r="K45" s="23"/>
      <c r="L45" s="23"/>
      <c r="M45" s="23"/>
      <c r="N45" s="23"/>
      <c r="O45" s="23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s="94" customFormat="1" ht="12" customHeight="1" outlineLevel="1">
      <c r="A46" s="122">
        <v>36</v>
      </c>
      <c r="B46" s="124">
        <v>4</v>
      </c>
      <c r="C46" s="124">
        <v>4</v>
      </c>
      <c r="D46" s="124">
        <v>4</v>
      </c>
      <c r="E46" s="124">
        <v>4</v>
      </c>
      <c r="F46" s="124">
        <v>4</v>
      </c>
      <c r="G46" s="124">
        <v>4</v>
      </c>
      <c r="H46" s="124">
        <v>4</v>
      </c>
      <c r="I46" s="124">
        <v>4</v>
      </c>
      <c r="J46" s="124">
        <v>4</v>
      </c>
      <c r="K46" s="23"/>
      <c r="L46" s="23"/>
      <c r="M46" s="23"/>
      <c r="N46" s="23"/>
      <c r="O46" s="23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s="94" customFormat="1" ht="12" customHeight="1" outlineLevel="1">
      <c r="A47" s="122">
        <v>37</v>
      </c>
      <c r="B47" s="124">
        <v>4</v>
      </c>
      <c r="C47" s="124">
        <v>4</v>
      </c>
      <c r="D47" s="124">
        <v>4</v>
      </c>
      <c r="E47" s="124">
        <v>4</v>
      </c>
      <c r="F47" s="124">
        <v>4</v>
      </c>
      <c r="G47" s="124">
        <v>4</v>
      </c>
      <c r="H47" s="124">
        <v>4</v>
      </c>
      <c r="I47" s="124">
        <v>4</v>
      </c>
      <c r="J47" s="124">
        <v>4</v>
      </c>
      <c r="K47" s="23"/>
      <c r="L47" s="23"/>
      <c r="M47" s="23"/>
      <c r="N47" s="23"/>
      <c r="O47" s="23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s="94" customFormat="1" ht="12" customHeight="1" outlineLevel="1">
      <c r="A48" s="122">
        <v>38</v>
      </c>
      <c r="B48" s="124">
        <v>4</v>
      </c>
      <c r="C48" s="124">
        <v>4</v>
      </c>
      <c r="D48" s="124">
        <v>4</v>
      </c>
      <c r="E48" s="124">
        <v>4</v>
      </c>
      <c r="F48" s="124">
        <v>4</v>
      </c>
      <c r="G48" s="124">
        <v>4</v>
      </c>
      <c r="H48" s="124">
        <v>4</v>
      </c>
      <c r="I48" s="124">
        <v>4</v>
      </c>
      <c r="J48" s="124">
        <v>4</v>
      </c>
      <c r="K48" s="23"/>
      <c r="L48" s="23"/>
      <c r="M48" s="23"/>
      <c r="N48" s="23"/>
      <c r="O48" s="23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s="94" customFormat="1" ht="12" customHeight="1" outlineLevel="1">
      <c r="A49" s="122">
        <v>39</v>
      </c>
      <c r="B49" s="124">
        <v>3</v>
      </c>
      <c r="C49" s="124">
        <v>3</v>
      </c>
      <c r="D49" s="124">
        <v>3</v>
      </c>
      <c r="E49" s="124">
        <v>3</v>
      </c>
      <c r="F49" s="124">
        <v>3</v>
      </c>
      <c r="G49" s="124">
        <v>3</v>
      </c>
      <c r="H49" s="124">
        <v>3</v>
      </c>
      <c r="I49" s="124">
        <v>3</v>
      </c>
      <c r="J49" s="124">
        <v>3</v>
      </c>
      <c r="K49" s="23"/>
      <c r="L49" s="23"/>
      <c r="M49" s="23"/>
      <c r="N49" s="23"/>
      <c r="O49" s="23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s="94" customFormat="1" ht="12" customHeight="1" outlineLevel="1">
      <c r="A50" s="122">
        <v>40</v>
      </c>
      <c r="B50" s="124">
        <v>3</v>
      </c>
      <c r="C50" s="124">
        <v>3</v>
      </c>
      <c r="D50" s="124">
        <v>3</v>
      </c>
      <c r="E50" s="124">
        <v>3</v>
      </c>
      <c r="F50" s="124">
        <v>3</v>
      </c>
      <c r="G50" s="124">
        <v>3</v>
      </c>
      <c r="H50" s="124">
        <v>3</v>
      </c>
      <c r="I50" s="124">
        <v>3</v>
      </c>
      <c r="J50" s="124">
        <v>3</v>
      </c>
      <c r="K50" s="23"/>
      <c r="L50" s="23"/>
      <c r="M50" s="23"/>
      <c r="N50" s="23"/>
      <c r="O50" s="23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s="94" customFormat="1" ht="12" customHeight="1" outlineLevel="1">
      <c r="A51" s="122">
        <v>41</v>
      </c>
      <c r="B51" s="124">
        <v>3</v>
      </c>
      <c r="C51" s="124">
        <v>3</v>
      </c>
      <c r="D51" s="124">
        <v>3</v>
      </c>
      <c r="E51" s="124">
        <v>3</v>
      </c>
      <c r="F51" s="124">
        <v>3</v>
      </c>
      <c r="G51" s="124">
        <v>3</v>
      </c>
      <c r="H51" s="124">
        <v>3</v>
      </c>
      <c r="I51" s="124">
        <v>3</v>
      </c>
      <c r="J51" s="124">
        <v>3</v>
      </c>
      <c r="K51" s="23"/>
      <c r="L51" s="23"/>
      <c r="M51" s="23"/>
      <c r="N51" s="23"/>
      <c r="O51" s="23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s="94" customFormat="1" ht="12" customHeight="1" outlineLevel="1">
      <c r="A52" s="122">
        <v>42</v>
      </c>
      <c r="B52" s="124">
        <v>3</v>
      </c>
      <c r="C52" s="124">
        <v>3</v>
      </c>
      <c r="D52" s="124">
        <v>3</v>
      </c>
      <c r="E52" s="124">
        <v>3</v>
      </c>
      <c r="F52" s="124">
        <v>3</v>
      </c>
      <c r="G52" s="124">
        <v>3</v>
      </c>
      <c r="H52" s="124">
        <v>3</v>
      </c>
      <c r="I52" s="124">
        <v>3</v>
      </c>
      <c r="J52" s="124">
        <v>3</v>
      </c>
      <c r="K52" s="23"/>
      <c r="L52" s="23"/>
      <c r="M52" s="23"/>
      <c r="N52" s="23"/>
      <c r="O52" s="23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s="94" customFormat="1" ht="12" customHeight="1" outlineLevel="1">
      <c r="A53" s="122">
        <v>43</v>
      </c>
      <c r="B53" s="124">
        <v>3</v>
      </c>
      <c r="C53" s="124">
        <v>3</v>
      </c>
      <c r="D53" s="124">
        <v>3</v>
      </c>
      <c r="E53" s="124">
        <v>3</v>
      </c>
      <c r="F53" s="124">
        <v>3</v>
      </c>
      <c r="G53" s="124">
        <v>3</v>
      </c>
      <c r="H53" s="124">
        <v>3</v>
      </c>
      <c r="I53" s="124">
        <v>3</v>
      </c>
      <c r="J53" s="124">
        <v>3</v>
      </c>
      <c r="K53" s="23"/>
      <c r="L53" s="23"/>
      <c r="M53" s="23"/>
      <c r="N53" s="23"/>
      <c r="O53" s="23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s="94" customFormat="1" ht="12" customHeight="1" outlineLevel="1">
      <c r="A54" s="122">
        <v>44</v>
      </c>
      <c r="B54" s="124">
        <v>3</v>
      </c>
      <c r="C54" s="124">
        <v>3</v>
      </c>
      <c r="D54" s="124">
        <v>3</v>
      </c>
      <c r="E54" s="124">
        <v>3</v>
      </c>
      <c r="F54" s="124">
        <v>3</v>
      </c>
      <c r="G54" s="124">
        <v>3</v>
      </c>
      <c r="H54" s="124">
        <v>3</v>
      </c>
      <c r="I54" s="124">
        <v>3</v>
      </c>
      <c r="J54" s="124">
        <v>3</v>
      </c>
      <c r="K54" s="23"/>
      <c r="L54" s="23"/>
      <c r="M54" s="23"/>
      <c r="N54" s="23"/>
      <c r="O54" s="23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s="94" customFormat="1" ht="12" customHeight="1" outlineLevel="1">
      <c r="A55" s="122">
        <v>45</v>
      </c>
      <c r="B55" s="124">
        <v>3</v>
      </c>
      <c r="C55" s="124">
        <v>3</v>
      </c>
      <c r="D55" s="124">
        <v>3</v>
      </c>
      <c r="E55" s="124">
        <v>3</v>
      </c>
      <c r="F55" s="124">
        <v>3</v>
      </c>
      <c r="G55" s="124">
        <v>3</v>
      </c>
      <c r="H55" s="124">
        <v>3</v>
      </c>
      <c r="I55" s="124">
        <v>3</v>
      </c>
      <c r="J55" s="124">
        <v>3</v>
      </c>
      <c r="K55" s="23"/>
      <c r="L55" s="23"/>
      <c r="M55" s="23"/>
      <c r="N55" s="23"/>
      <c r="O55" s="23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s="94" customFormat="1" ht="12" customHeight="1" outlineLevel="1">
      <c r="A56" s="122">
        <v>46</v>
      </c>
      <c r="B56" s="124">
        <v>4</v>
      </c>
      <c r="C56" s="124">
        <v>4</v>
      </c>
      <c r="D56" s="124">
        <v>4</v>
      </c>
      <c r="E56" s="124">
        <v>4</v>
      </c>
      <c r="F56" s="124">
        <v>4</v>
      </c>
      <c r="G56" s="124">
        <v>4</v>
      </c>
      <c r="H56" s="124">
        <v>4</v>
      </c>
      <c r="I56" s="124">
        <v>4</v>
      </c>
      <c r="J56" s="124">
        <v>4</v>
      </c>
      <c r="K56" s="23"/>
      <c r="L56" s="23"/>
      <c r="M56" s="23"/>
      <c r="N56" s="23"/>
      <c r="O56" s="23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s="94" customFormat="1" ht="12" customHeight="1" outlineLevel="1">
      <c r="A57" s="122">
        <v>47</v>
      </c>
      <c r="B57" s="124">
        <v>4</v>
      </c>
      <c r="C57" s="124">
        <v>4</v>
      </c>
      <c r="D57" s="124">
        <v>4</v>
      </c>
      <c r="E57" s="124">
        <v>4</v>
      </c>
      <c r="F57" s="124">
        <v>4</v>
      </c>
      <c r="G57" s="124">
        <v>4</v>
      </c>
      <c r="H57" s="124">
        <v>4</v>
      </c>
      <c r="I57" s="124">
        <v>4</v>
      </c>
      <c r="J57" s="124">
        <v>4</v>
      </c>
      <c r="K57" s="23"/>
      <c r="L57" s="23"/>
      <c r="M57" s="23"/>
      <c r="N57" s="23"/>
      <c r="O57" s="23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s="94" customFormat="1" ht="12" customHeight="1" outlineLevel="1">
      <c r="A58" s="122">
        <v>48</v>
      </c>
      <c r="B58" s="124">
        <v>3</v>
      </c>
      <c r="C58" s="124">
        <v>3</v>
      </c>
      <c r="D58" s="124">
        <v>3</v>
      </c>
      <c r="E58" s="124">
        <v>3</v>
      </c>
      <c r="F58" s="124">
        <v>3</v>
      </c>
      <c r="G58" s="124">
        <v>3</v>
      </c>
      <c r="H58" s="124">
        <v>3</v>
      </c>
      <c r="I58" s="124">
        <v>3</v>
      </c>
      <c r="J58" s="124">
        <v>3</v>
      </c>
      <c r="K58" s="23"/>
      <c r="L58" s="23"/>
      <c r="M58" s="23"/>
      <c r="N58" s="23"/>
      <c r="O58" s="23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s="94" customFormat="1" ht="12" customHeight="1" outlineLevel="1">
      <c r="A59" s="122">
        <v>49</v>
      </c>
      <c r="B59" s="124">
        <v>3</v>
      </c>
      <c r="C59" s="124">
        <v>3</v>
      </c>
      <c r="D59" s="124">
        <v>3</v>
      </c>
      <c r="E59" s="124">
        <v>3</v>
      </c>
      <c r="F59" s="124">
        <v>3</v>
      </c>
      <c r="G59" s="124">
        <v>3</v>
      </c>
      <c r="H59" s="124">
        <v>3</v>
      </c>
      <c r="I59" s="124">
        <v>3</v>
      </c>
      <c r="J59" s="124">
        <v>3</v>
      </c>
      <c r="K59" s="23"/>
      <c r="L59" s="23"/>
      <c r="M59" s="23"/>
      <c r="N59" s="23"/>
      <c r="O59" s="23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s="94" customFormat="1" ht="12" customHeight="1" outlineLevel="1">
      <c r="A60" s="122">
        <v>50</v>
      </c>
      <c r="B60" s="124">
        <v>3</v>
      </c>
      <c r="C60" s="124">
        <v>3</v>
      </c>
      <c r="D60" s="124">
        <v>3</v>
      </c>
      <c r="E60" s="124">
        <v>3</v>
      </c>
      <c r="F60" s="124">
        <v>3</v>
      </c>
      <c r="G60" s="124">
        <v>3</v>
      </c>
      <c r="H60" s="124">
        <v>3</v>
      </c>
      <c r="I60" s="124">
        <v>3</v>
      </c>
      <c r="J60" s="124">
        <v>3</v>
      </c>
      <c r="K60" s="23"/>
      <c r="L60" s="23"/>
      <c r="M60" s="23"/>
      <c r="N60" s="23"/>
      <c r="O60" s="23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s="94" customFormat="1" ht="12" customHeight="1" outlineLevel="1">
      <c r="A61" s="122">
        <v>51</v>
      </c>
      <c r="B61" s="124">
        <v>3</v>
      </c>
      <c r="C61" s="124">
        <v>3</v>
      </c>
      <c r="D61" s="124">
        <v>3</v>
      </c>
      <c r="E61" s="124">
        <v>3</v>
      </c>
      <c r="F61" s="124">
        <v>3</v>
      </c>
      <c r="G61" s="124">
        <v>3</v>
      </c>
      <c r="H61" s="124">
        <v>3</v>
      </c>
      <c r="I61" s="124">
        <v>3</v>
      </c>
      <c r="J61" s="124">
        <v>3</v>
      </c>
      <c r="K61" s="23"/>
      <c r="L61" s="23"/>
      <c r="M61" s="23"/>
      <c r="N61" s="23"/>
      <c r="O61" s="23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s="94" customFormat="1" ht="12" customHeight="1" outlineLevel="1">
      <c r="A62" s="122">
        <v>52</v>
      </c>
      <c r="B62" s="124">
        <v>4</v>
      </c>
      <c r="C62" s="124">
        <v>4</v>
      </c>
      <c r="D62" s="124">
        <v>4</v>
      </c>
      <c r="E62" s="124">
        <v>4</v>
      </c>
      <c r="F62" s="124">
        <v>4</v>
      </c>
      <c r="G62" s="124">
        <v>4</v>
      </c>
      <c r="H62" s="124">
        <v>4</v>
      </c>
      <c r="I62" s="124">
        <v>4</v>
      </c>
      <c r="J62" s="124">
        <v>4</v>
      </c>
      <c r="K62" s="23"/>
      <c r="L62" s="23"/>
      <c r="M62" s="23"/>
      <c r="N62" s="23"/>
      <c r="O62" s="23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s="94" customFormat="1" ht="12" customHeight="1" outlineLevel="1">
      <c r="A63" s="122">
        <v>53</v>
      </c>
      <c r="B63" s="124">
        <v>3</v>
      </c>
      <c r="C63" s="124">
        <v>3</v>
      </c>
      <c r="D63" s="124">
        <v>3</v>
      </c>
      <c r="E63" s="124">
        <v>3</v>
      </c>
      <c r="F63" s="124">
        <v>3</v>
      </c>
      <c r="G63" s="124">
        <v>3</v>
      </c>
      <c r="H63" s="124">
        <v>3</v>
      </c>
      <c r="I63" s="124">
        <v>3</v>
      </c>
      <c r="J63" s="124">
        <v>3</v>
      </c>
      <c r="K63" s="23"/>
      <c r="L63" s="23"/>
      <c r="M63" s="23"/>
      <c r="N63" s="23"/>
      <c r="O63" s="23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s="94" customFormat="1" ht="12" customHeight="1" outlineLevel="1">
      <c r="A64" s="122">
        <v>54</v>
      </c>
      <c r="B64" s="124">
        <v>4</v>
      </c>
      <c r="C64" s="124">
        <v>4</v>
      </c>
      <c r="D64" s="124">
        <v>4</v>
      </c>
      <c r="E64" s="124">
        <v>4</v>
      </c>
      <c r="F64" s="124">
        <v>4</v>
      </c>
      <c r="G64" s="124">
        <v>4</v>
      </c>
      <c r="H64" s="124">
        <v>4</v>
      </c>
      <c r="I64" s="124">
        <v>4</v>
      </c>
      <c r="J64" s="124">
        <v>4</v>
      </c>
      <c r="K64" s="23"/>
      <c r="L64" s="23"/>
      <c r="M64" s="23"/>
      <c r="N64" s="23"/>
      <c r="O64" s="23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s="94" customFormat="1" ht="12" customHeight="1" outlineLevel="1">
      <c r="A65" s="122">
        <v>55</v>
      </c>
      <c r="B65" s="124">
        <v>4</v>
      </c>
      <c r="C65" s="124">
        <v>4</v>
      </c>
      <c r="D65" s="124">
        <v>4</v>
      </c>
      <c r="E65" s="124">
        <v>4</v>
      </c>
      <c r="F65" s="124">
        <v>4</v>
      </c>
      <c r="G65" s="124">
        <v>4</v>
      </c>
      <c r="H65" s="124">
        <v>4</v>
      </c>
      <c r="I65" s="124">
        <v>4</v>
      </c>
      <c r="J65" s="124">
        <v>4</v>
      </c>
      <c r="K65" s="23"/>
      <c r="L65" s="23"/>
      <c r="M65" s="23"/>
      <c r="N65" s="23"/>
      <c r="O65" s="23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s="94" customFormat="1" ht="12" customHeight="1" outlineLevel="1">
      <c r="A66" s="122">
        <v>56</v>
      </c>
      <c r="B66" s="124">
        <v>3</v>
      </c>
      <c r="C66" s="124">
        <v>3</v>
      </c>
      <c r="D66" s="124">
        <v>3</v>
      </c>
      <c r="E66" s="124">
        <v>3</v>
      </c>
      <c r="F66" s="124">
        <v>3</v>
      </c>
      <c r="G66" s="124">
        <v>3</v>
      </c>
      <c r="H66" s="124">
        <v>3</v>
      </c>
      <c r="I66" s="124">
        <v>3</v>
      </c>
      <c r="J66" s="124">
        <v>3</v>
      </c>
      <c r="K66" s="23"/>
      <c r="L66" s="23"/>
      <c r="M66" s="23"/>
      <c r="N66" s="23"/>
      <c r="O66" s="23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s="94" customFormat="1" ht="12" customHeight="1" outlineLevel="1">
      <c r="A67" s="122">
        <v>57</v>
      </c>
      <c r="B67" s="124">
        <v>4</v>
      </c>
      <c r="C67" s="124">
        <v>4</v>
      </c>
      <c r="D67" s="124">
        <v>4</v>
      </c>
      <c r="E67" s="124">
        <v>4</v>
      </c>
      <c r="F67" s="124">
        <v>4</v>
      </c>
      <c r="G67" s="124">
        <v>4</v>
      </c>
      <c r="H67" s="124">
        <v>4</v>
      </c>
      <c r="I67" s="124">
        <v>4</v>
      </c>
      <c r="J67" s="124">
        <v>4</v>
      </c>
      <c r="K67" s="23"/>
      <c r="L67" s="23"/>
      <c r="M67" s="23"/>
      <c r="N67" s="23"/>
      <c r="O67" s="23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s="94" customFormat="1" ht="12" customHeight="1" outlineLevel="1">
      <c r="A68" s="122">
        <v>58</v>
      </c>
      <c r="B68" s="124">
        <v>3</v>
      </c>
      <c r="C68" s="124">
        <v>3</v>
      </c>
      <c r="D68" s="124">
        <v>3</v>
      </c>
      <c r="E68" s="124">
        <v>3</v>
      </c>
      <c r="F68" s="124">
        <v>3</v>
      </c>
      <c r="G68" s="124">
        <v>3</v>
      </c>
      <c r="H68" s="124">
        <v>3</v>
      </c>
      <c r="I68" s="124">
        <v>3</v>
      </c>
      <c r="J68" s="124">
        <v>3</v>
      </c>
      <c r="K68" s="23"/>
      <c r="L68" s="23"/>
      <c r="M68" s="23"/>
      <c r="N68" s="23"/>
      <c r="O68" s="23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s="94" customFormat="1" ht="12" customHeight="1" outlineLevel="1">
      <c r="A69" s="122">
        <v>59</v>
      </c>
      <c r="B69" s="124">
        <v>4</v>
      </c>
      <c r="C69" s="124">
        <v>4</v>
      </c>
      <c r="D69" s="124">
        <v>4</v>
      </c>
      <c r="E69" s="124">
        <v>4</v>
      </c>
      <c r="F69" s="124">
        <v>4</v>
      </c>
      <c r="G69" s="124">
        <v>4</v>
      </c>
      <c r="H69" s="124">
        <v>4</v>
      </c>
      <c r="I69" s="124">
        <v>4</v>
      </c>
      <c r="J69" s="124">
        <v>4</v>
      </c>
      <c r="K69" s="23"/>
      <c r="L69" s="23"/>
      <c r="M69" s="23"/>
      <c r="N69" s="23"/>
      <c r="O69" s="23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s="94" customFormat="1" ht="12" customHeight="1" outlineLevel="1">
      <c r="A70" s="122">
        <v>60</v>
      </c>
      <c r="B70" s="124">
        <v>3</v>
      </c>
      <c r="C70" s="124">
        <v>3</v>
      </c>
      <c r="D70" s="124">
        <v>3</v>
      </c>
      <c r="E70" s="124">
        <v>3</v>
      </c>
      <c r="F70" s="124">
        <v>3</v>
      </c>
      <c r="G70" s="124">
        <v>3</v>
      </c>
      <c r="H70" s="124">
        <v>3</v>
      </c>
      <c r="I70" s="124">
        <v>3</v>
      </c>
      <c r="J70" s="124">
        <v>3</v>
      </c>
      <c r="K70" s="23"/>
      <c r="L70" s="23"/>
      <c r="M70" s="23"/>
      <c r="N70" s="23"/>
      <c r="O70" s="23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s="94" customFormat="1" ht="12" customHeight="1" outlineLevel="1">
      <c r="A71" s="122">
        <v>61</v>
      </c>
      <c r="B71" s="124">
        <v>3</v>
      </c>
      <c r="C71" s="124">
        <v>3</v>
      </c>
      <c r="D71" s="124">
        <v>3</v>
      </c>
      <c r="E71" s="124">
        <v>3</v>
      </c>
      <c r="F71" s="124">
        <v>3</v>
      </c>
      <c r="G71" s="124">
        <v>3</v>
      </c>
      <c r="H71" s="124">
        <v>3</v>
      </c>
      <c r="I71" s="124">
        <v>3</v>
      </c>
      <c r="J71" s="124">
        <v>3</v>
      </c>
      <c r="K71" s="23"/>
      <c r="L71" s="23"/>
      <c r="M71" s="23"/>
      <c r="N71" s="23"/>
      <c r="O71" s="23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s="94" customFormat="1" ht="12" customHeight="1" outlineLevel="1">
      <c r="A72" s="122">
        <v>62</v>
      </c>
      <c r="B72" s="124">
        <v>3</v>
      </c>
      <c r="C72" s="124">
        <v>3</v>
      </c>
      <c r="D72" s="124">
        <v>3</v>
      </c>
      <c r="E72" s="124">
        <v>3</v>
      </c>
      <c r="F72" s="124">
        <v>3</v>
      </c>
      <c r="G72" s="124">
        <v>3</v>
      </c>
      <c r="H72" s="124">
        <v>3</v>
      </c>
      <c r="I72" s="124">
        <v>3</v>
      </c>
      <c r="J72" s="124">
        <v>3</v>
      </c>
      <c r="K72" s="23"/>
      <c r="L72" s="23"/>
      <c r="M72" s="23"/>
      <c r="N72" s="23"/>
      <c r="O72" s="23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94" customFormat="1" ht="12" customHeight="1" outlineLevel="1">
      <c r="A73" s="122">
        <v>63</v>
      </c>
      <c r="B73" s="124">
        <v>3</v>
      </c>
      <c r="C73" s="124">
        <v>3</v>
      </c>
      <c r="D73" s="124">
        <v>3</v>
      </c>
      <c r="E73" s="124">
        <v>3</v>
      </c>
      <c r="F73" s="124">
        <v>3</v>
      </c>
      <c r="G73" s="124">
        <v>3</v>
      </c>
      <c r="H73" s="124">
        <v>3</v>
      </c>
      <c r="I73" s="124">
        <v>3</v>
      </c>
      <c r="J73" s="124">
        <v>3</v>
      </c>
      <c r="K73" s="23"/>
      <c r="L73" s="23"/>
      <c r="M73" s="23"/>
      <c r="N73" s="23"/>
      <c r="O73" s="23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s="94" customFormat="1" ht="12" customHeight="1" outlineLevel="1">
      <c r="A74" s="122">
        <v>64</v>
      </c>
      <c r="B74" s="124">
        <v>4</v>
      </c>
      <c r="C74" s="124">
        <v>4</v>
      </c>
      <c r="D74" s="124">
        <v>4</v>
      </c>
      <c r="E74" s="124">
        <v>4</v>
      </c>
      <c r="F74" s="124">
        <v>4</v>
      </c>
      <c r="G74" s="124">
        <v>4</v>
      </c>
      <c r="H74" s="124">
        <v>4</v>
      </c>
      <c r="I74" s="124">
        <v>4</v>
      </c>
      <c r="J74" s="124">
        <v>4</v>
      </c>
      <c r="K74" s="23"/>
      <c r="L74" s="23"/>
      <c r="M74" s="23"/>
      <c r="N74" s="23"/>
      <c r="O74" s="23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s="94" customFormat="1" ht="12" customHeight="1" outlineLevel="1">
      <c r="A75" s="122">
        <v>65</v>
      </c>
      <c r="B75" s="124">
        <v>4</v>
      </c>
      <c r="C75" s="124">
        <v>4</v>
      </c>
      <c r="D75" s="124">
        <v>4</v>
      </c>
      <c r="E75" s="124">
        <v>4</v>
      </c>
      <c r="F75" s="124">
        <v>4</v>
      </c>
      <c r="G75" s="124">
        <v>4</v>
      </c>
      <c r="H75" s="124">
        <v>4</v>
      </c>
      <c r="I75" s="124">
        <v>4</v>
      </c>
      <c r="J75" s="124">
        <v>4</v>
      </c>
      <c r="K75" s="23"/>
      <c r="L75" s="23"/>
      <c r="M75" s="23"/>
      <c r="N75" s="23"/>
      <c r="O75" s="23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s="94" customFormat="1" ht="12" customHeight="1" outlineLevel="1">
      <c r="A76" s="122">
        <v>66</v>
      </c>
      <c r="B76" s="124">
        <v>3</v>
      </c>
      <c r="C76" s="124">
        <v>3</v>
      </c>
      <c r="D76" s="124">
        <v>3</v>
      </c>
      <c r="E76" s="124">
        <v>3</v>
      </c>
      <c r="F76" s="124">
        <v>3</v>
      </c>
      <c r="G76" s="124">
        <v>3</v>
      </c>
      <c r="H76" s="124">
        <v>3</v>
      </c>
      <c r="I76" s="124">
        <v>3</v>
      </c>
      <c r="J76" s="124">
        <v>3</v>
      </c>
      <c r="K76" s="23"/>
      <c r="L76" s="23"/>
      <c r="M76" s="23"/>
      <c r="N76" s="23"/>
      <c r="O76" s="23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s="94" customFormat="1" ht="12" customHeight="1" outlineLevel="1">
      <c r="A77" s="122">
        <v>67</v>
      </c>
      <c r="B77" s="124">
        <v>1</v>
      </c>
      <c r="C77" s="124">
        <v>1</v>
      </c>
      <c r="D77" s="124">
        <v>1</v>
      </c>
      <c r="E77" s="124">
        <v>1</v>
      </c>
      <c r="F77" s="124">
        <v>1</v>
      </c>
      <c r="G77" s="124">
        <v>1</v>
      </c>
      <c r="H77" s="124">
        <v>1</v>
      </c>
      <c r="I77" s="124">
        <v>1</v>
      </c>
      <c r="J77" s="124">
        <v>1</v>
      </c>
      <c r="K77" s="23"/>
      <c r="L77" s="23"/>
      <c r="M77" s="23"/>
      <c r="N77" s="23"/>
      <c r="O77" s="23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s="94" customFormat="1" ht="12" customHeight="1" outlineLevel="1">
      <c r="A78" s="122">
        <v>68</v>
      </c>
      <c r="B78" s="124">
        <v>4</v>
      </c>
      <c r="C78" s="124">
        <v>4</v>
      </c>
      <c r="D78" s="124">
        <v>4</v>
      </c>
      <c r="E78" s="124">
        <v>4</v>
      </c>
      <c r="F78" s="124">
        <v>4</v>
      </c>
      <c r="G78" s="124">
        <v>4</v>
      </c>
      <c r="H78" s="124">
        <v>4</v>
      </c>
      <c r="I78" s="124">
        <v>4</v>
      </c>
      <c r="J78" s="124">
        <v>4</v>
      </c>
      <c r="K78" s="23"/>
      <c r="L78" s="23"/>
      <c r="M78" s="23"/>
      <c r="N78" s="23"/>
      <c r="O78" s="23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s="94" customFormat="1" ht="12" customHeight="1" outlineLevel="1">
      <c r="A79" s="122">
        <v>69</v>
      </c>
      <c r="B79" s="124">
        <v>4</v>
      </c>
      <c r="C79" s="124">
        <v>4</v>
      </c>
      <c r="D79" s="124">
        <v>4</v>
      </c>
      <c r="E79" s="124">
        <v>4</v>
      </c>
      <c r="F79" s="124">
        <v>4</v>
      </c>
      <c r="G79" s="124">
        <v>4</v>
      </c>
      <c r="H79" s="124">
        <v>4</v>
      </c>
      <c r="I79" s="124">
        <v>4</v>
      </c>
      <c r="J79" s="124">
        <v>4</v>
      </c>
      <c r="K79" s="23"/>
      <c r="L79" s="23"/>
      <c r="M79" s="23"/>
      <c r="N79" s="23"/>
      <c r="O79" s="23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s="94" customFormat="1" ht="12" customHeight="1" outlineLevel="1">
      <c r="A80" s="122">
        <v>70</v>
      </c>
      <c r="B80" s="124">
        <v>3</v>
      </c>
      <c r="C80" s="124">
        <v>3</v>
      </c>
      <c r="D80" s="124">
        <v>3</v>
      </c>
      <c r="E80" s="124">
        <v>3</v>
      </c>
      <c r="F80" s="124">
        <v>3</v>
      </c>
      <c r="G80" s="124">
        <v>3</v>
      </c>
      <c r="H80" s="124">
        <v>3</v>
      </c>
      <c r="I80" s="124">
        <v>3</v>
      </c>
      <c r="J80" s="124">
        <v>3</v>
      </c>
      <c r="K80" s="23"/>
      <c r="L80" s="23"/>
      <c r="M80" s="23"/>
      <c r="N80" s="23"/>
      <c r="O80" s="23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s="94" customFormat="1" ht="12" customHeight="1" outlineLevel="1">
      <c r="A81" s="122">
        <v>71</v>
      </c>
      <c r="B81" s="124">
        <v>4</v>
      </c>
      <c r="C81" s="124">
        <v>4</v>
      </c>
      <c r="D81" s="124">
        <v>4</v>
      </c>
      <c r="E81" s="124">
        <v>4</v>
      </c>
      <c r="F81" s="124">
        <v>4</v>
      </c>
      <c r="G81" s="124">
        <v>4</v>
      </c>
      <c r="H81" s="124">
        <v>4</v>
      </c>
      <c r="I81" s="124">
        <v>4</v>
      </c>
      <c r="J81" s="124">
        <v>4</v>
      </c>
      <c r="K81" s="23"/>
      <c r="L81" s="23"/>
      <c r="M81" s="23"/>
      <c r="N81" s="23"/>
      <c r="O81" s="23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s="94" customFormat="1" ht="12" customHeight="1" outlineLevel="1">
      <c r="A82" s="122">
        <v>72</v>
      </c>
      <c r="B82" s="124">
        <v>4</v>
      </c>
      <c r="C82" s="124">
        <v>4</v>
      </c>
      <c r="D82" s="124">
        <v>4</v>
      </c>
      <c r="E82" s="124">
        <v>4</v>
      </c>
      <c r="F82" s="124">
        <v>4</v>
      </c>
      <c r="G82" s="124">
        <v>4</v>
      </c>
      <c r="H82" s="124">
        <v>4</v>
      </c>
      <c r="I82" s="124">
        <v>4</v>
      </c>
      <c r="J82" s="124">
        <v>4</v>
      </c>
      <c r="K82" s="23"/>
      <c r="L82" s="23"/>
      <c r="M82" s="23"/>
      <c r="N82" s="23"/>
      <c r="O82" s="23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s="94" customFormat="1" ht="12" customHeight="1" outlineLevel="1">
      <c r="A83" s="122">
        <v>73</v>
      </c>
      <c r="B83" s="124">
        <v>4</v>
      </c>
      <c r="C83" s="124">
        <v>4</v>
      </c>
      <c r="D83" s="124">
        <v>4</v>
      </c>
      <c r="E83" s="124">
        <v>4</v>
      </c>
      <c r="F83" s="124">
        <v>4</v>
      </c>
      <c r="G83" s="124">
        <v>4</v>
      </c>
      <c r="H83" s="124">
        <v>4</v>
      </c>
      <c r="I83" s="124">
        <v>4</v>
      </c>
      <c r="J83" s="124">
        <v>4</v>
      </c>
      <c r="K83" s="23"/>
      <c r="L83" s="23"/>
      <c r="M83" s="23"/>
      <c r="N83" s="23"/>
      <c r="O83" s="23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s="94" customFormat="1" ht="12" customHeight="1" outlineLevel="1">
      <c r="A84" s="122">
        <v>74</v>
      </c>
      <c r="B84" s="124">
        <v>3</v>
      </c>
      <c r="C84" s="124">
        <v>3</v>
      </c>
      <c r="D84" s="124">
        <v>3</v>
      </c>
      <c r="E84" s="124">
        <v>3</v>
      </c>
      <c r="F84" s="124">
        <v>3</v>
      </c>
      <c r="G84" s="124">
        <v>3</v>
      </c>
      <c r="H84" s="124">
        <v>3</v>
      </c>
      <c r="I84" s="124">
        <v>3</v>
      </c>
      <c r="J84" s="124">
        <v>3</v>
      </c>
      <c r="K84" s="23"/>
      <c r="L84" s="23"/>
      <c r="M84" s="23"/>
      <c r="N84" s="23"/>
      <c r="O84" s="23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s="94" customFormat="1" ht="12" customHeight="1" outlineLevel="1">
      <c r="A85" s="122">
        <v>75</v>
      </c>
      <c r="B85" s="124">
        <v>3</v>
      </c>
      <c r="C85" s="124">
        <v>3</v>
      </c>
      <c r="D85" s="124">
        <v>3</v>
      </c>
      <c r="E85" s="124">
        <v>3</v>
      </c>
      <c r="F85" s="124">
        <v>3</v>
      </c>
      <c r="G85" s="124">
        <v>3</v>
      </c>
      <c r="H85" s="124">
        <v>3</v>
      </c>
      <c r="I85" s="124">
        <v>3</v>
      </c>
      <c r="J85" s="124">
        <v>3</v>
      </c>
      <c r="K85" s="23"/>
      <c r="L85" s="23"/>
      <c r="M85" s="23"/>
      <c r="N85" s="23"/>
      <c r="O85" s="23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s="94" customFormat="1" ht="12" customHeight="1" outlineLevel="1">
      <c r="A86" s="122">
        <v>76</v>
      </c>
      <c r="B86" s="124">
        <v>3</v>
      </c>
      <c r="C86" s="124">
        <v>3</v>
      </c>
      <c r="D86" s="124">
        <v>3</v>
      </c>
      <c r="E86" s="124">
        <v>3</v>
      </c>
      <c r="F86" s="124">
        <v>3</v>
      </c>
      <c r="G86" s="124">
        <v>3</v>
      </c>
      <c r="H86" s="124">
        <v>3</v>
      </c>
      <c r="I86" s="124">
        <v>3</v>
      </c>
      <c r="J86" s="124">
        <v>3</v>
      </c>
      <c r="K86" s="23"/>
      <c r="L86" s="23"/>
      <c r="M86" s="23"/>
      <c r="N86" s="23"/>
      <c r="O86" s="23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s="94" customFormat="1" ht="12" customHeight="1" outlineLevel="1">
      <c r="A87" s="122">
        <v>77</v>
      </c>
      <c r="B87" s="124">
        <v>3</v>
      </c>
      <c r="C87" s="124">
        <v>3</v>
      </c>
      <c r="D87" s="124">
        <v>3</v>
      </c>
      <c r="E87" s="124">
        <v>3</v>
      </c>
      <c r="F87" s="124">
        <v>3</v>
      </c>
      <c r="G87" s="124">
        <v>3</v>
      </c>
      <c r="H87" s="124">
        <v>3</v>
      </c>
      <c r="I87" s="124">
        <v>3</v>
      </c>
      <c r="J87" s="124">
        <v>3</v>
      </c>
      <c r="K87" s="23"/>
      <c r="L87" s="23"/>
      <c r="M87" s="23"/>
      <c r="N87" s="23"/>
      <c r="O87" s="23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s="94" customFormat="1" ht="12" customHeight="1" outlineLevel="1">
      <c r="A88" s="122">
        <v>78</v>
      </c>
      <c r="B88" s="124">
        <v>3</v>
      </c>
      <c r="C88" s="124">
        <v>3</v>
      </c>
      <c r="D88" s="124">
        <v>3</v>
      </c>
      <c r="E88" s="124">
        <v>3</v>
      </c>
      <c r="F88" s="124">
        <v>3</v>
      </c>
      <c r="G88" s="124">
        <v>3</v>
      </c>
      <c r="H88" s="124">
        <v>3</v>
      </c>
      <c r="I88" s="124">
        <v>3</v>
      </c>
      <c r="J88" s="124">
        <v>3</v>
      </c>
      <c r="K88" s="23"/>
      <c r="L88" s="23"/>
      <c r="M88" s="23"/>
      <c r="N88" s="23"/>
      <c r="O88" s="23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s="94" customFormat="1" ht="12" customHeight="1" outlineLevel="1">
      <c r="A89" s="122">
        <v>79</v>
      </c>
      <c r="B89" s="124">
        <v>3</v>
      </c>
      <c r="C89" s="124">
        <v>3</v>
      </c>
      <c r="D89" s="124">
        <v>3</v>
      </c>
      <c r="E89" s="124">
        <v>3</v>
      </c>
      <c r="F89" s="124">
        <v>3</v>
      </c>
      <c r="G89" s="124">
        <v>3</v>
      </c>
      <c r="H89" s="124">
        <v>3</v>
      </c>
      <c r="I89" s="124">
        <v>3</v>
      </c>
      <c r="J89" s="124">
        <v>3</v>
      </c>
      <c r="K89" s="23"/>
      <c r="L89" s="23"/>
      <c r="M89" s="23"/>
      <c r="N89" s="23"/>
      <c r="O89" s="23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s="94" customFormat="1" ht="12" customHeight="1" outlineLevel="1">
      <c r="A90" s="122">
        <v>80</v>
      </c>
      <c r="B90" s="124">
        <v>3</v>
      </c>
      <c r="C90" s="124">
        <v>3</v>
      </c>
      <c r="D90" s="124">
        <v>3</v>
      </c>
      <c r="E90" s="124">
        <v>3</v>
      </c>
      <c r="F90" s="124">
        <v>3</v>
      </c>
      <c r="G90" s="124">
        <v>3</v>
      </c>
      <c r="H90" s="124">
        <v>3</v>
      </c>
      <c r="I90" s="124">
        <v>3</v>
      </c>
      <c r="J90" s="124">
        <v>3</v>
      </c>
      <c r="K90" s="23"/>
      <c r="L90" s="23"/>
      <c r="M90" s="23"/>
      <c r="N90" s="23"/>
      <c r="O90" s="23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s="94" customFormat="1" ht="12" customHeight="1" outlineLevel="1">
      <c r="A91" s="122">
        <v>81</v>
      </c>
      <c r="B91" s="124">
        <v>4</v>
      </c>
      <c r="C91" s="124">
        <v>4</v>
      </c>
      <c r="D91" s="124">
        <v>4</v>
      </c>
      <c r="E91" s="124">
        <v>4</v>
      </c>
      <c r="F91" s="124">
        <v>4</v>
      </c>
      <c r="G91" s="124">
        <v>4</v>
      </c>
      <c r="H91" s="124">
        <v>4</v>
      </c>
      <c r="I91" s="124">
        <v>4</v>
      </c>
      <c r="J91" s="124">
        <v>4</v>
      </c>
      <c r="K91" s="23"/>
      <c r="L91" s="23"/>
      <c r="M91" s="23"/>
      <c r="N91" s="23"/>
      <c r="O91" s="23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s="94" customFormat="1" ht="12" customHeight="1" outlineLevel="1">
      <c r="A92" s="122">
        <v>82</v>
      </c>
      <c r="B92" s="124">
        <v>4</v>
      </c>
      <c r="C92" s="124">
        <v>4</v>
      </c>
      <c r="D92" s="124">
        <v>4</v>
      </c>
      <c r="E92" s="124">
        <v>4</v>
      </c>
      <c r="F92" s="124">
        <v>4</v>
      </c>
      <c r="G92" s="124">
        <v>4</v>
      </c>
      <c r="H92" s="124">
        <v>4</v>
      </c>
      <c r="I92" s="124">
        <v>4</v>
      </c>
      <c r="J92" s="124">
        <v>4</v>
      </c>
      <c r="K92" s="23"/>
      <c r="L92" s="23"/>
      <c r="M92" s="23"/>
      <c r="N92" s="23"/>
      <c r="O92" s="23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s="94" customFormat="1" ht="12" customHeight="1" outlineLevel="1">
      <c r="A93" s="122">
        <v>83</v>
      </c>
      <c r="B93" s="124">
        <v>3</v>
      </c>
      <c r="C93" s="124">
        <v>3</v>
      </c>
      <c r="D93" s="124">
        <v>3</v>
      </c>
      <c r="E93" s="124">
        <v>3</v>
      </c>
      <c r="F93" s="124">
        <v>3</v>
      </c>
      <c r="G93" s="124">
        <v>3</v>
      </c>
      <c r="H93" s="124">
        <v>3</v>
      </c>
      <c r="I93" s="124">
        <v>3</v>
      </c>
      <c r="J93" s="124">
        <v>3</v>
      </c>
      <c r="K93" s="23"/>
      <c r="L93" s="23"/>
      <c r="M93" s="23"/>
      <c r="N93" s="23"/>
      <c r="O93" s="23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s="94" customFormat="1" ht="12" customHeight="1" outlineLevel="1">
      <c r="A94" s="122">
        <v>84</v>
      </c>
      <c r="B94" s="124">
        <v>3</v>
      </c>
      <c r="C94" s="124">
        <v>3</v>
      </c>
      <c r="D94" s="124">
        <v>3</v>
      </c>
      <c r="E94" s="124">
        <v>3</v>
      </c>
      <c r="F94" s="124">
        <v>3</v>
      </c>
      <c r="G94" s="124">
        <v>3</v>
      </c>
      <c r="H94" s="124">
        <v>3</v>
      </c>
      <c r="I94" s="124">
        <v>3</v>
      </c>
      <c r="J94" s="124">
        <v>3</v>
      </c>
      <c r="K94" s="23"/>
      <c r="L94" s="23"/>
      <c r="M94" s="23"/>
      <c r="N94" s="23"/>
      <c r="O94" s="23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s="94" customFormat="1" ht="12" customHeight="1" outlineLevel="1">
      <c r="A95" s="122">
        <v>85</v>
      </c>
      <c r="B95" s="124">
        <v>3</v>
      </c>
      <c r="C95" s="124">
        <v>3</v>
      </c>
      <c r="D95" s="124">
        <v>3</v>
      </c>
      <c r="E95" s="124">
        <v>3</v>
      </c>
      <c r="F95" s="124">
        <v>3</v>
      </c>
      <c r="G95" s="124">
        <v>3</v>
      </c>
      <c r="H95" s="124">
        <v>3</v>
      </c>
      <c r="I95" s="124">
        <v>3</v>
      </c>
      <c r="J95" s="124">
        <v>3</v>
      </c>
      <c r="K95" s="23"/>
      <c r="L95" s="23"/>
      <c r="M95" s="23"/>
      <c r="N95" s="23"/>
      <c r="O95" s="23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s="94" customFormat="1" ht="12" customHeight="1" outlineLevel="1">
      <c r="A96" s="122">
        <v>86</v>
      </c>
      <c r="B96" s="124">
        <v>3</v>
      </c>
      <c r="C96" s="124">
        <v>3</v>
      </c>
      <c r="D96" s="124">
        <v>3</v>
      </c>
      <c r="E96" s="124">
        <v>3</v>
      </c>
      <c r="F96" s="124">
        <v>3</v>
      </c>
      <c r="G96" s="124">
        <v>3</v>
      </c>
      <c r="H96" s="124">
        <v>3</v>
      </c>
      <c r="I96" s="124">
        <v>3</v>
      </c>
      <c r="J96" s="124">
        <v>3</v>
      </c>
      <c r="K96" s="23"/>
      <c r="L96" s="23"/>
      <c r="M96" s="23"/>
      <c r="N96" s="23"/>
      <c r="O96" s="23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s="94" customFormat="1" ht="12" customHeight="1" outlineLevel="1">
      <c r="A97" s="122">
        <v>87</v>
      </c>
      <c r="B97" s="124">
        <v>4</v>
      </c>
      <c r="C97" s="124">
        <v>4</v>
      </c>
      <c r="D97" s="124">
        <v>4</v>
      </c>
      <c r="E97" s="124">
        <v>4</v>
      </c>
      <c r="F97" s="124">
        <v>4</v>
      </c>
      <c r="G97" s="124">
        <v>4</v>
      </c>
      <c r="H97" s="124">
        <v>4</v>
      </c>
      <c r="I97" s="124">
        <v>4</v>
      </c>
      <c r="J97" s="124">
        <v>4</v>
      </c>
      <c r="K97" s="23"/>
      <c r="L97" s="23"/>
      <c r="M97" s="23"/>
      <c r="N97" s="23"/>
      <c r="O97" s="23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s="94" customFormat="1" ht="12" customHeight="1" outlineLevel="1">
      <c r="A98" s="122">
        <v>88</v>
      </c>
      <c r="B98" s="124">
        <v>3</v>
      </c>
      <c r="C98" s="124">
        <v>3</v>
      </c>
      <c r="D98" s="124">
        <v>3</v>
      </c>
      <c r="E98" s="124">
        <v>3</v>
      </c>
      <c r="F98" s="124">
        <v>3</v>
      </c>
      <c r="G98" s="124">
        <v>3</v>
      </c>
      <c r="H98" s="124">
        <v>3</v>
      </c>
      <c r="I98" s="124">
        <v>3</v>
      </c>
      <c r="J98" s="124">
        <v>3</v>
      </c>
      <c r="K98" s="23"/>
      <c r="L98" s="23"/>
      <c r="M98" s="23"/>
      <c r="N98" s="23"/>
      <c r="O98" s="23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s="94" customFormat="1" ht="12" customHeight="1" outlineLevel="1">
      <c r="A99" s="122">
        <v>89</v>
      </c>
      <c r="B99" s="124">
        <v>4</v>
      </c>
      <c r="C99" s="124">
        <v>4</v>
      </c>
      <c r="D99" s="124">
        <v>4</v>
      </c>
      <c r="E99" s="124">
        <v>4</v>
      </c>
      <c r="F99" s="124">
        <v>4</v>
      </c>
      <c r="G99" s="124">
        <v>4</v>
      </c>
      <c r="H99" s="124">
        <v>4</v>
      </c>
      <c r="I99" s="124">
        <v>4</v>
      </c>
      <c r="J99" s="124">
        <v>4</v>
      </c>
      <c r="K99" s="23"/>
      <c r="L99" s="23"/>
      <c r="M99" s="23"/>
      <c r="N99" s="23"/>
      <c r="O99" s="23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s="94" customFormat="1" ht="12" customHeight="1" outlineLevel="1">
      <c r="A100" s="122">
        <v>90</v>
      </c>
      <c r="B100" s="124">
        <v>4</v>
      </c>
      <c r="C100" s="124">
        <v>4</v>
      </c>
      <c r="D100" s="124">
        <v>4</v>
      </c>
      <c r="E100" s="124">
        <v>4</v>
      </c>
      <c r="F100" s="124">
        <v>4</v>
      </c>
      <c r="G100" s="124">
        <v>4</v>
      </c>
      <c r="H100" s="124">
        <v>4</v>
      </c>
      <c r="I100" s="124">
        <v>4</v>
      </c>
      <c r="J100" s="124">
        <v>4</v>
      </c>
      <c r="K100" s="23"/>
      <c r="L100" s="23"/>
      <c r="M100" s="23"/>
      <c r="N100" s="23"/>
      <c r="O100" s="23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s="94" customFormat="1" ht="12" customHeight="1" outlineLevel="1">
      <c r="A101" s="122">
        <v>91</v>
      </c>
      <c r="B101" s="124">
        <v>3</v>
      </c>
      <c r="C101" s="124">
        <v>3</v>
      </c>
      <c r="D101" s="124">
        <v>3</v>
      </c>
      <c r="E101" s="124">
        <v>3</v>
      </c>
      <c r="F101" s="124">
        <v>3</v>
      </c>
      <c r="G101" s="124">
        <v>3</v>
      </c>
      <c r="H101" s="124">
        <v>3</v>
      </c>
      <c r="I101" s="124">
        <v>3</v>
      </c>
      <c r="J101" s="124">
        <v>3</v>
      </c>
      <c r="K101" s="23"/>
      <c r="L101" s="23"/>
      <c r="M101" s="23"/>
      <c r="N101" s="23"/>
      <c r="O101" s="23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s="94" customFormat="1" ht="12" customHeight="1" outlineLevel="1">
      <c r="A102" s="122">
        <v>92</v>
      </c>
      <c r="B102" s="124">
        <v>4</v>
      </c>
      <c r="C102" s="124">
        <v>4</v>
      </c>
      <c r="D102" s="124">
        <v>4</v>
      </c>
      <c r="E102" s="124">
        <v>4</v>
      </c>
      <c r="F102" s="124">
        <v>4</v>
      </c>
      <c r="G102" s="124">
        <v>4</v>
      </c>
      <c r="H102" s="124">
        <v>4</v>
      </c>
      <c r="I102" s="124">
        <v>4</v>
      </c>
      <c r="J102" s="124">
        <v>4</v>
      </c>
      <c r="K102" s="23"/>
      <c r="L102" s="23"/>
      <c r="M102" s="23"/>
      <c r="N102" s="23"/>
      <c r="O102" s="23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s="94" customFormat="1" ht="12" customHeight="1" outlineLevel="1">
      <c r="A103" s="122">
        <v>93</v>
      </c>
      <c r="B103" s="124">
        <v>3</v>
      </c>
      <c r="C103" s="124">
        <v>3</v>
      </c>
      <c r="D103" s="124">
        <v>3</v>
      </c>
      <c r="E103" s="124">
        <v>3</v>
      </c>
      <c r="F103" s="124">
        <v>3</v>
      </c>
      <c r="G103" s="124">
        <v>3</v>
      </c>
      <c r="H103" s="124">
        <v>3</v>
      </c>
      <c r="I103" s="124">
        <v>3</v>
      </c>
      <c r="J103" s="124">
        <v>3</v>
      </c>
      <c r="K103" s="23"/>
      <c r="L103" s="23"/>
      <c r="M103" s="23"/>
      <c r="N103" s="23"/>
      <c r="O103" s="23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s="94" customFormat="1" ht="12" customHeight="1" outlineLevel="1">
      <c r="A104" s="122">
        <v>94</v>
      </c>
      <c r="B104" s="124">
        <v>4</v>
      </c>
      <c r="C104" s="124">
        <v>4</v>
      </c>
      <c r="D104" s="124">
        <v>4</v>
      </c>
      <c r="E104" s="124">
        <v>4</v>
      </c>
      <c r="F104" s="124">
        <v>4</v>
      </c>
      <c r="G104" s="124">
        <v>4</v>
      </c>
      <c r="H104" s="124">
        <v>4</v>
      </c>
      <c r="I104" s="124">
        <v>4</v>
      </c>
      <c r="J104" s="124">
        <v>4</v>
      </c>
      <c r="K104" s="23"/>
      <c r="L104" s="23"/>
      <c r="M104" s="23"/>
      <c r="N104" s="23"/>
      <c r="O104" s="23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s="94" customFormat="1" ht="12" customHeight="1" outlineLevel="1">
      <c r="A105" s="122">
        <v>95</v>
      </c>
      <c r="B105" s="124">
        <v>3</v>
      </c>
      <c r="C105" s="124">
        <v>3</v>
      </c>
      <c r="D105" s="124">
        <v>3</v>
      </c>
      <c r="E105" s="124">
        <v>3</v>
      </c>
      <c r="F105" s="124">
        <v>3</v>
      </c>
      <c r="G105" s="124">
        <v>3</v>
      </c>
      <c r="H105" s="124">
        <v>3</v>
      </c>
      <c r="I105" s="124">
        <v>3</v>
      </c>
      <c r="J105" s="124">
        <v>3</v>
      </c>
      <c r="K105" s="23"/>
      <c r="L105" s="23"/>
      <c r="M105" s="23"/>
      <c r="N105" s="23"/>
      <c r="O105" s="23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s="94" customFormat="1" ht="12" customHeight="1" outlineLevel="1">
      <c r="A106" s="122">
        <v>96</v>
      </c>
      <c r="B106" s="124">
        <v>3</v>
      </c>
      <c r="C106" s="124">
        <v>3</v>
      </c>
      <c r="D106" s="124">
        <v>3</v>
      </c>
      <c r="E106" s="124">
        <v>3</v>
      </c>
      <c r="F106" s="124">
        <v>3</v>
      </c>
      <c r="G106" s="124">
        <v>3</v>
      </c>
      <c r="H106" s="124">
        <v>3</v>
      </c>
      <c r="I106" s="124">
        <v>3</v>
      </c>
      <c r="J106" s="124">
        <v>3</v>
      </c>
      <c r="K106" s="23"/>
      <c r="L106" s="23"/>
      <c r="M106" s="23"/>
      <c r="N106" s="23"/>
      <c r="O106" s="23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s="94" customFormat="1" ht="12" customHeight="1" outlineLevel="1">
      <c r="A107" s="122">
        <v>97</v>
      </c>
      <c r="B107" s="124">
        <v>3</v>
      </c>
      <c r="C107" s="124">
        <v>3</v>
      </c>
      <c r="D107" s="124">
        <v>3</v>
      </c>
      <c r="E107" s="124">
        <v>3</v>
      </c>
      <c r="F107" s="124">
        <v>3</v>
      </c>
      <c r="G107" s="124">
        <v>3</v>
      </c>
      <c r="H107" s="124">
        <v>3</v>
      </c>
      <c r="I107" s="124">
        <v>3</v>
      </c>
      <c r="J107" s="124">
        <v>3</v>
      </c>
      <c r="K107" s="23"/>
      <c r="L107" s="23"/>
      <c r="M107" s="23"/>
      <c r="N107" s="23"/>
      <c r="O107" s="23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s="94" customFormat="1" ht="12" customHeight="1" outlineLevel="1">
      <c r="A108" s="122">
        <v>98</v>
      </c>
      <c r="B108" s="124">
        <v>3</v>
      </c>
      <c r="C108" s="124">
        <v>3</v>
      </c>
      <c r="D108" s="124">
        <v>3</v>
      </c>
      <c r="E108" s="124">
        <v>3</v>
      </c>
      <c r="F108" s="124">
        <v>3</v>
      </c>
      <c r="G108" s="124">
        <v>3</v>
      </c>
      <c r="H108" s="124">
        <v>3</v>
      </c>
      <c r="I108" s="124">
        <v>3</v>
      </c>
      <c r="J108" s="124">
        <v>3</v>
      </c>
      <c r="K108" s="23"/>
      <c r="L108" s="23"/>
      <c r="M108" s="23"/>
      <c r="N108" s="23"/>
      <c r="O108" s="23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s="94" customFormat="1" ht="12" customHeight="1" outlineLevel="1">
      <c r="A109" s="122">
        <v>99</v>
      </c>
      <c r="B109" s="124">
        <v>4</v>
      </c>
      <c r="C109" s="124">
        <v>4</v>
      </c>
      <c r="D109" s="124">
        <v>4</v>
      </c>
      <c r="E109" s="124">
        <v>4</v>
      </c>
      <c r="F109" s="124">
        <v>4</v>
      </c>
      <c r="G109" s="124">
        <v>4</v>
      </c>
      <c r="H109" s="124">
        <v>4</v>
      </c>
      <c r="I109" s="124">
        <v>4</v>
      </c>
      <c r="J109" s="124">
        <v>4</v>
      </c>
      <c r="K109" s="23"/>
      <c r="L109" s="23"/>
      <c r="M109" s="23"/>
      <c r="N109" s="23"/>
      <c r="O109" s="23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s="94" customFormat="1" ht="12" customHeight="1" outlineLevel="1">
      <c r="A110" s="122">
        <v>100</v>
      </c>
      <c r="B110" s="124">
        <v>4</v>
      </c>
      <c r="C110" s="124">
        <v>4</v>
      </c>
      <c r="D110" s="124">
        <v>4</v>
      </c>
      <c r="E110" s="124">
        <v>4</v>
      </c>
      <c r="F110" s="124">
        <v>4</v>
      </c>
      <c r="G110" s="124">
        <v>4</v>
      </c>
      <c r="H110" s="124">
        <v>4</v>
      </c>
      <c r="I110" s="124">
        <v>4</v>
      </c>
      <c r="J110" s="124">
        <v>4</v>
      </c>
      <c r="K110" s="23"/>
      <c r="L110" s="23"/>
      <c r="M110" s="23"/>
      <c r="N110" s="23"/>
      <c r="O110" s="23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s="94" customFormat="1" ht="12" customHeight="1" outlineLevel="1">
      <c r="A111" s="122">
        <v>101</v>
      </c>
      <c r="B111" s="124">
        <v>3</v>
      </c>
      <c r="C111" s="124">
        <v>3</v>
      </c>
      <c r="D111" s="124">
        <v>3</v>
      </c>
      <c r="E111" s="124">
        <v>3</v>
      </c>
      <c r="F111" s="124">
        <v>3</v>
      </c>
      <c r="G111" s="124">
        <v>3</v>
      </c>
      <c r="H111" s="124">
        <v>3</v>
      </c>
      <c r="I111" s="124">
        <v>3</v>
      </c>
      <c r="J111" s="124">
        <v>3</v>
      </c>
      <c r="K111" s="23"/>
      <c r="L111" s="23"/>
      <c r="M111" s="23"/>
      <c r="N111" s="23"/>
      <c r="O111" s="23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s="94" customFormat="1" ht="12" customHeight="1" outlineLevel="1">
      <c r="A112" s="122">
        <v>102</v>
      </c>
      <c r="B112" s="124">
        <v>1</v>
      </c>
      <c r="C112" s="124">
        <v>1</v>
      </c>
      <c r="D112" s="124">
        <v>1</v>
      </c>
      <c r="E112" s="124">
        <v>1</v>
      </c>
      <c r="F112" s="124">
        <v>1</v>
      </c>
      <c r="G112" s="124">
        <v>1</v>
      </c>
      <c r="H112" s="124">
        <v>1</v>
      </c>
      <c r="I112" s="124">
        <v>1</v>
      </c>
      <c r="J112" s="124">
        <v>1</v>
      </c>
      <c r="K112" s="23"/>
      <c r="L112" s="23"/>
      <c r="M112" s="23"/>
      <c r="N112" s="23"/>
      <c r="O112" s="23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s="94" customFormat="1" ht="12" customHeight="1" outlineLevel="1">
      <c r="A113" s="122">
        <v>103</v>
      </c>
      <c r="B113" s="124">
        <v>4</v>
      </c>
      <c r="C113" s="124">
        <v>4</v>
      </c>
      <c r="D113" s="124">
        <v>4</v>
      </c>
      <c r="E113" s="124">
        <v>4</v>
      </c>
      <c r="F113" s="124">
        <v>4</v>
      </c>
      <c r="G113" s="124">
        <v>4</v>
      </c>
      <c r="H113" s="124">
        <v>4</v>
      </c>
      <c r="I113" s="124">
        <v>4</v>
      </c>
      <c r="J113" s="124">
        <v>4</v>
      </c>
      <c r="K113" s="23"/>
      <c r="L113" s="23"/>
      <c r="M113" s="23"/>
      <c r="N113" s="23"/>
      <c r="O113" s="23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s="94" customFormat="1" ht="12" customHeight="1" outlineLevel="1">
      <c r="A114" s="122">
        <v>104</v>
      </c>
      <c r="B114" s="124">
        <v>4</v>
      </c>
      <c r="C114" s="124">
        <v>4</v>
      </c>
      <c r="D114" s="124">
        <v>4</v>
      </c>
      <c r="E114" s="124">
        <v>4</v>
      </c>
      <c r="F114" s="124">
        <v>4</v>
      </c>
      <c r="G114" s="124">
        <v>4</v>
      </c>
      <c r="H114" s="124">
        <v>4</v>
      </c>
      <c r="I114" s="124">
        <v>4</v>
      </c>
      <c r="J114" s="124">
        <v>4</v>
      </c>
      <c r="K114" s="23"/>
      <c r="L114" s="23"/>
      <c r="M114" s="23"/>
      <c r="N114" s="23"/>
      <c r="O114" s="23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s="94" customFormat="1" ht="12" customHeight="1" outlineLevel="1">
      <c r="A115" s="122">
        <v>105</v>
      </c>
      <c r="B115" s="124">
        <v>3</v>
      </c>
      <c r="C115" s="124">
        <v>3</v>
      </c>
      <c r="D115" s="124">
        <v>3</v>
      </c>
      <c r="E115" s="124">
        <v>3</v>
      </c>
      <c r="F115" s="124">
        <v>3</v>
      </c>
      <c r="G115" s="124">
        <v>3</v>
      </c>
      <c r="H115" s="124">
        <v>3</v>
      </c>
      <c r="I115" s="124">
        <v>3</v>
      </c>
      <c r="J115" s="124">
        <v>3</v>
      </c>
      <c r="K115" s="23"/>
      <c r="L115" s="23"/>
      <c r="M115" s="23"/>
      <c r="N115" s="23"/>
      <c r="O115" s="23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s="94" customFormat="1" ht="12" customHeight="1" outlineLevel="1">
      <c r="A116" s="122">
        <v>106</v>
      </c>
      <c r="B116" s="124">
        <v>4</v>
      </c>
      <c r="C116" s="124">
        <v>4</v>
      </c>
      <c r="D116" s="124">
        <v>4</v>
      </c>
      <c r="E116" s="124">
        <v>4</v>
      </c>
      <c r="F116" s="124">
        <v>4</v>
      </c>
      <c r="G116" s="124">
        <v>4</v>
      </c>
      <c r="H116" s="124">
        <v>4</v>
      </c>
      <c r="I116" s="124">
        <v>4</v>
      </c>
      <c r="J116" s="124">
        <v>4</v>
      </c>
      <c r="K116" s="23"/>
      <c r="L116" s="23"/>
      <c r="M116" s="23"/>
      <c r="N116" s="23"/>
      <c r="O116" s="23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s="94" customFormat="1" ht="12" customHeight="1" outlineLevel="1">
      <c r="A117" s="122">
        <v>107</v>
      </c>
      <c r="B117" s="124">
        <v>4</v>
      </c>
      <c r="C117" s="124">
        <v>4</v>
      </c>
      <c r="D117" s="124">
        <v>4</v>
      </c>
      <c r="E117" s="124">
        <v>4</v>
      </c>
      <c r="F117" s="124">
        <v>4</v>
      </c>
      <c r="G117" s="124">
        <v>4</v>
      </c>
      <c r="H117" s="124">
        <v>4</v>
      </c>
      <c r="I117" s="124">
        <v>4</v>
      </c>
      <c r="J117" s="124">
        <v>4</v>
      </c>
      <c r="K117" s="23"/>
      <c r="L117" s="23"/>
      <c r="M117" s="23"/>
      <c r="N117" s="23"/>
      <c r="O117" s="23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s="94" customFormat="1" ht="12" customHeight="1" outlineLevel="1">
      <c r="A118" s="122">
        <v>108</v>
      </c>
      <c r="B118" s="124">
        <v>4</v>
      </c>
      <c r="C118" s="124">
        <v>4</v>
      </c>
      <c r="D118" s="124">
        <v>4</v>
      </c>
      <c r="E118" s="124">
        <v>4</v>
      </c>
      <c r="F118" s="124">
        <v>4</v>
      </c>
      <c r="G118" s="124">
        <v>4</v>
      </c>
      <c r="H118" s="124">
        <v>4</v>
      </c>
      <c r="I118" s="124">
        <v>4</v>
      </c>
      <c r="J118" s="124">
        <v>4</v>
      </c>
      <c r="K118" s="23"/>
      <c r="L118" s="23"/>
      <c r="M118" s="23"/>
      <c r="N118" s="23"/>
      <c r="O118" s="23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s="94" customFormat="1" ht="12" customHeight="1" outlineLevel="1">
      <c r="A119" s="122">
        <v>109</v>
      </c>
      <c r="B119" s="124">
        <v>3</v>
      </c>
      <c r="C119" s="124">
        <v>3</v>
      </c>
      <c r="D119" s="124">
        <v>3</v>
      </c>
      <c r="E119" s="124">
        <v>3</v>
      </c>
      <c r="F119" s="124">
        <v>3</v>
      </c>
      <c r="G119" s="124">
        <v>3</v>
      </c>
      <c r="H119" s="124">
        <v>3</v>
      </c>
      <c r="I119" s="124">
        <v>3</v>
      </c>
      <c r="J119" s="124">
        <v>3</v>
      </c>
      <c r="K119" s="23"/>
      <c r="L119" s="23"/>
      <c r="M119" s="23"/>
      <c r="N119" s="23"/>
      <c r="O119" s="23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s="94" customFormat="1" ht="12" customHeight="1" outlineLevel="1">
      <c r="A120" s="122">
        <v>110</v>
      </c>
      <c r="B120" s="124">
        <v>3</v>
      </c>
      <c r="C120" s="124">
        <v>3</v>
      </c>
      <c r="D120" s="124">
        <v>3</v>
      </c>
      <c r="E120" s="124">
        <v>3</v>
      </c>
      <c r="F120" s="124">
        <v>3</v>
      </c>
      <c r="G120" s="124">
        <v>3</v>
      </c>
      <c r="H120" s="124">
        <v>3</v>
      </c>
      <c r="I120" s="124">
        <v>3</v>
      </c>
      <c r="J120" s="124">
        <v>3</v>
      </c>
      <c r="K120" s="23"/>
      <c r="L120" s="23"/>
      <c r="M120" s="23"/>
      <c r="N120" s="23"/>
      <c r="O120" s="23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s="94" customFormat="1" ht="12" customHeight="1" outlineLevel="1">
      <c r="A121" s="122">
        <v>111</v>
      </c>
      <c r="B121" s="124">
        <v>3</v>
      </c>
      <c r="C121" s="124">
        <v>3</v>
      </c>
      <c r="D121" s="124">
        <v>3</v>
      </c>
      <c r="E121" s="124">
        <v>3</v>
      </c>
      <c r="F121" s="124">
        <v>3</v>
      </c>
      <c r="G121" s="124">
        <v>3</v>
      </c>
      <c r="H121" s="124">
        <v>3</v>
      </c>
      <c r="I121" s="124">
        <v>3</v>
      </c>
      <c r="J121" s="124">
        <v>3</v>
      </c>
      <c r="K121" s="23"/>
      <c r="L121" s="23"/>
      <c r="M121" s="23"/>
      <c r="N121" s="23"/>
      <c r="O121" s="23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s="94" customFormat="1" ht="12" customHeight="1" outlineLevel="1">
      <c r="A122" s="122">
        <v>112</v>
      </c>
      <c r="B122" s="124">
        <v>3</v>
      </c>
      <c r="C122" s="124">
        <v>3</v>
      </c>
      <c r="D122" s="124">
        <v>3</v>
      </c>
      <c r="E122" s="124">
        <v>3</v>
      </c>
      <c r="F122" s="124">
        <v>3</v>
      </c>
      <c r="G122" s="124">
        <v>3</v>
      </c>
      <c r="H122" s="124">
        <v>3</v>
      </c>
      <c r="I122" s="124">
        <v>3</v>
      </c>
      <c r="J122" s="124">
        <v>3</v>
      </c>
      <c r="K122" s="23"/>
      <c r="L122" s="23"/>
      <c r="M122" s="23"/>
      <c r="N122" s="23"/>
      <c r="O122" s="23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s="94" customFormat="1" ht="12" customHeight="1" outlineLevel="1">
      <c r="A123" s="122">
        <v>113</v>
      </c>
      <c r="B123" s="124">
        <v>3</v>
      </c>
      <c r="C123" s="124">
        <v>3</v>
      </c>
      <c r="D123" s="124">
        <v>3</v>
      </c>
      <c r="E123" s="124">
        <v>3</v>
      </c>
      <c r="F123" s="124">
        <v>3</v>
      </c>
      <c r="G123" s="124">
        <v>3</v>
      </c>
      <c r="H123" s="124">
        <v>3</v>
      </c>
      <c r="I123" s="124">
        <v>3</v>
      </c>
      <c r="J123" s="124">
        <v>3</v>
      </c>
      <c r="K123" s="23"/>
      <c r="L123" s="23"/>
      <c r="M123" s="23"/>
      <c r="N123" s="23"/>
      <c r="O123" s="23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s="94" customFormat="1" ht="12" customHeight="1" outlineLevel="1">
      <c r="A124" s="122">
        <v>114</v>
      </c>
      <c r="B124" s="124">
        <v>3</v>
      </c>
      <c r="C124" s="124">
        <v>3</v>
      </c>
      <c r="D124" s="124">
        <v>3</v>
      </c>
      <c r="E124" s="124">
        <v>3</v>
      </c>
      <c r="F124" s="124">
        <v>3</v>
      </c>
      <c r="G124" s="124">
        <v>3</v>
      </c>
      <c r="H124" s="124">
        <v>3</v>
      </c>
      <c r="I124" s="124">
        <v>3</v>
      </c>
      <c r="J124" s="124">
        <v>3</v>
      </c>
      <c r="K124" s="23"/>
      <c r="L124" s="23"/>
      <c r="M124" s="23"/>
      <c r="N124" s="23"/>
      <c r="O124" s="23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s="94" customFormat="1" ht="12" customHeight="1" outlineLevel="1">
      <c r="A125" s="122">
        <v>115</v>
      </c>
      <c r="B125" s="124">
        <v>3</v>
      </c>
      <c r="C125" s="124">
        <v>3</v>
      </c>
      <c r="D125" s="124">
        <v>3</v>
      </c>
      <c r="E125" s="124">
        <v>3</v>
      </c>
      <c r="F125" s="124">
        <v>3</v>
      </c>
      <c r="G125" s="124">
        <v>3</v>
      </c>
      <c r="H125" s="124">
        <v>3</v>
      </c>
      <c r="I125" s="124">
        <v>3</v>
      </c>
      <c r="J125" s="124">
        <v>3</v>
      </c>
      <c r="K125" s="23"/>
      <c r="L125" s="23"/>
      <c r="M125" s="23"/>
      <c r="N125" s="23"/>
      <c r="O125" s="23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s="94" customFormat="1" ht="12" customHeight="1" outlineLevel="1">
      <c r="A126" s="122">
        <v>116</v>
      </c>
      <c r="B126" s="124">
        <v>4</v>
      </c>
      <c r="C126" s="124">
        <v>4</v>
      </c>
      <c r="D126" s="124">
        <v>4</v>
      </c>
      <c r="E126" s="124">
        <v>4</v>
      </c>
      <c r="F126" s="124">
        <v>4</v>
      </c>
      <c r="G126" s="124">
        <v>4</v>
      </c>
      <c r="H126" s="124">
        <v>4</v>
      </c>
      <c r="I126" s="124">
        <v>4</v>
      </c>
      <c r="J126" s="124">
        <v>4</v>
      </c>
      <c r="K126" s="23"/>
      <c r="L126" s="23"/>
      <c r="M126" s="23"/>
      <c r="N126" s="23"/>
      <c r="O126" s="23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s="94" customFormat="1" ht="12" customHeight="1" outlineLevel="1">
      <c r="A127" s="122">
        <v>117</v>
      </c>
      <c r="B127" s="124">
        <v>4</v>
      </c>
      <c r="C127" s="124">
        <v>4</v>
      </c>
      <c r="D127" s="124">
        <v>4</v>
      </c>
      <c r="E127" s="124">
        <v>4</v>
      </c>
      <c r="F127" s="124">
        <v>4</v>
      </c>
      <c r="G127" s="124">
        <v>4</v>
      </c>
      <c r="H127" s="124">
        <v>4</v>
      </c>
      <c r="I127" s="124">
        <v>4</v>
      </c>
      <c r="J127" s="124">
        <v>4</v>
      </c>
      <c r="K127" s="23"/>
      <c r="L127" s="23"/>
      <c r="M127" s="23"/>
      <c r="N127" s="23"/>
      <c r="O127" s="23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s="94" customFormat="1" ht="12" customHeight="1" outlineLevel="1">
      <c r="A128" s="122">
        <v>118</v>
      </c>
      <c r="B128" s="124">
        <v>3</v>
      </c>
      <c r="C128" s="124">
        <v>3</v>
      </c>
      <c r="D128" s="124">
        <v>3</v>
      </c>
      <c r="E128" s="124">
        <v>3</v>
      </c>
      <c r="F128" s="124">
        <v>3</v>
      </c>
      <c r="G128" s="124">
        <v>3</v>
      </c>
      <c r="H128" s="124">
        <v>3</v>
      </c>
      <c r="I128" s="124">
        <v>3</v>
      </c>
      <c r="J128" s="124">
        <v>3</v>
      </c>
      <c r="K128" s="23"/>
      <c r="L128" s="23"/>
      <c r="M128" s="23"/>
      <c r="N128" s="23"/>
      <c r="O128" s="23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s="94" customFormat="1" ht="12" customHeight="1" outlineLevel="1">
      <c r="A129" s="122">
        <v>119</v>
      </c>
      <c r="B129" s="124">
        <v>3</v>
      </c>
      <c r="C129" s="124">
        <v>3</v>
      </c>
      <c r="D129" s="124">
        <v>3</v>
      </c>
      <c r="E129" s="124">
        <v>3</v>
      </c>
      <c r="F129" s="124">
        <v>3</v>
      </c>
      <c r="G129" s="124">
        <v>3</v>
      </c>
      <c r="H129" s="124">
        <v>3</v>
      </c>
      <c r="I129" s="124">
        <v>3</v>
      </c>
      <c r="J129" s="124">
        <v>3</v>
      </c>
      <c r="K129" s="23"/>
      <c r="L129" s="23"/>
      <c r="M129" s="23"/>
      <c r="N129" s="23"/>
      <c r="O129" s="23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s="94" customFormat="1" ht="12" customHeight="1" outlineLevel="1">
      <c r="A130" s="122">
        <v>120</v>
      </c>
      <c r="B130" s="124">
        <v>3</v>
      </c>
      <c r="C130" s="124">
        <v>3</v>
      </c>
      <c r="D130" s="124">
        <v>3</v>
      </c>
      <c r="E130" s="124">
        <v>3</v>
      </c>
      <c r="F130" s="124">
        <v>3</v>
      </c>
      <c r="G130" s="124">
        <v>3</v>
      </c>
      <c r="H130" s="124">
        <v>3</v>
      </c>
      <c r="I130" s="124">
        <v>3</v>
      </c>
      <c r="J130" s="124">
        <v>3</v>
      </c>
      <c r="K130" s="23"/>
      <c r="L130" s="23"/>
      <c r="M130" s="23"/>
      <c r="N130" s="23"/>
      <c r="O130" s="23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s="94" customFormat="1" ht="12" customHeight="1" outlineLevel="1">
      <c r="A131" s="122">
        <v>121</v>
      </c>
      <c r="B131" s="124">
        <v>3</v>
      </c>
      <c r="C131" s="124">
        <v>3</v>
      </c>
      <c r="D131" s="124">
        <v>3</v>
      </c>
      <c r="E131" s="124">
        <v>3</v>
      </c>
      <c r="F131" s="124">
        <v>3</v>
      </c>
      <c r="G131" s="124">
        <v>3</v>
      </c>
      <c r="H131" s="124">
        <v>3</v>
      </c>
      <c r="I131" s="124">
        <v>3</v>
      </c>
      <c r="J131" s="124">
        <v>3</v>
      </c>
      <c r="K131" s="23"/>
      <c r="L131" s="23"/>
      <c r="M131" s="23"/>
      <c r="N131" s="23"/>
      <c r="O131" s="23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s="94" customFormat="1" ht="12" customHeight="1" outlineLevel="1">
      <c r="A132" s="122">
        <v>122</v>
      </c>
      <c r="B132" s="124">
        <v>4</v>
      </c>
      <c r="C132" s="124">
        <v>4</v>
      </c>
      <c r="D132" s="124">
        <v>4</v>
      </c>
      <c r="E132" s="124">
        <v>4</v>
      </c>
      <c r="F132" s="124">
        <v>4</v>
      </c>
      <c r="G132" s="124">
        <v>4</v>
      </c>
      <c r="H132" s="124">
        <v>4</v>
      </c>
      <c r="I132" s="124">
        <v>4</v>
      </c>
      <c r="J132" s="124">
        <v>4</v>
      </c>
      <c r="K132" s="23"/>
      <c r="L132" s="23"/>
      <c r="M132" s="23"/>
      <c r="N132" s="23"/>
      <c r="O132" s="23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s="94" customFormat="1" ht="12" customHeight="1" outlineLevel="1">
      <c r="A133" s="122">
        <v>123</v>
      </c>
      <c r="B133" s="124">
        <v>3</v>
      </c>
      <c r="C133" s="124">
        <v>3</v>
      </c>
      <c r="D133" s="124">
        <v>3</v>
      </c>
      <c r="E133" s="124">
        <v>3</v>
      </c>
      <c r="F133" s="124">
        <v>3</v>
      </c>
      <c r="G133" s="124">
        <v>3</v>
      </c>
      <c r="H133" s="124">
        <v>3</v>
      </c>
      <c r="I133" s="124">
        <v>3</v>
      </c>
      <c r="J133" s="124">
        <v>3</v>
      </c>
      <c r="K133" s="23"/>
      <c r="L133" s="23"/>
      <c r="M133" s="23"/>
      <c r="N133" s="23"/>
      <c r="O133" s="23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s="94" customFormat="1" ht="12" customHeight="1" outlineLevel="1">
      <c r="A134" s="122">
        <v>124</v>
      </c>
      <c r="B134" s="124">
        <v>4</v>
      </c>
      <c r="C134" s="124">
        <v>4</v>
      </c>
      <c r="D134" s="124">
        <v>4</v>
      </c>
      <c r="E134" s="124">
        <v>4</v>
      </c>
      <c r="F134" s="124">
        <v>4</v>
      </c>
      <c r="G134" s="124">
        <v>4</v>
      </c>
      <c r="H134" s="124">
        <v>4</v>
      </c>
      <c r="I134" s="124">
        <v>4</v>
      </c>
      <c r="J134" s="124">
        <v>4</v>
      </c>
      <c r="K134" s="23"/>
      <c r="L134" s="23"/>
      <c r="M134" s="23"/>
      <c r="N134" s="23"/>
      <c r="O134" s="23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s="94" customFormat="1" ht="12" customHeight="1" outlineLevel="1">
      <c r="A135" s="122">
        <v>125</v>
      </c>
      <c r="B135" s="124">
        <v>4</v>
      </c>
      <c r="C135" s="124">
        <v>4</v>
      </c>
      <c r="D135" s="124">
        <v>4</v>
      </c>
      <c r="E135" s="124">
        <v>4</v>
      </c>
      <c r="F135" s="124">
        <v>4</v>
      </c>
      <c r="G135" s="124">
        <v>4</v>
      </c>
      <c r="H135" s="124">
        <v>4</v>
      </c>
      <c r="I135" s="124">
        <v>4</v>
      </c>
      <c r="J135" s="124">
        <v>4</v>
      </c>
      <c r="K135" s="23"/>
      <c r="L135" s="23"/>
      <c r="M135" s="23"/>
      <c r="N135" s="23"/>
      <c r="O135" s="23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s="94" customFormat="1" ht="12" customHeight="1" outlineLevel="1">
      <c r="A136" s="122">
        <v>126</v>
      </c>
      <c r="B136" s="124">
        <v>3</v>
      </c>
      <c r="C136" s="124">
        <v>3</v>
      </c>
      <c r="D136" s="124">
        <v>3</v>
      </c>
      <c r="E136" s="124">
        <v>3</v>
      </c>
      <c r="F136" s="124">
        <v>3</v>
      </c>
      <c r="G136" s="124">
        <v>3</v>
      </c>
      <c r="H136" s="124">
        <v>3</v>
      </c>
      <c r="I136" s="124">
        <v>3</v>
      </c>
      <c r="J136" s="124">
        <v>3</v>
      </c>
      <c r="K136" s="23"/>
      <c r="L136" s="23"/>
      <c r="M136" s="23"/>
      <c r="N136" s="23"/>
      <c r="O136" s="23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s="94" customFormat="1" ht="12" customHeight="1" outlineLevel="1">
      <c r="A137" s="122">
        <v>127</v>
      </c>
      <c r="B137" s="124">
        <v>4</v>
      </c>
      <c r="C137" s="124">
        <v>4</v>
      </c>
      <c r="D137" s="124">
        <v>4</v>
      </c>
      <c r="E137" s="124">
        <v>4</v>
      </c>
      <c r="F137" s="124">
        <v>4</v>
      </c>
      <c r="G137" s="124">
        <v>4</v>
      </c>
      <c r="H137" s="124">
        <v>4</v>
      </c>
      <c r="I137" s="124">
        <v>4</v>
      </c>
      <c r="J137" s="124">
        <v>4</v>
      </c>
      <c r="K137" s="23"/>
      <c r="L137" s="23"/>
      <c r="M137" s="23"/>
      <c r="N137" s="23"/>
      <c r="O137" s="23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s="94" customFormat="1" ht="12" customHeight="1" outlineLevel="1">
      <c r="A138" s="122">
        <v>128</v>
      </c>
      <c r="B138" s="124">
        <v>3</v>
      </c>
      <c r="C138" s="124">
        <v>3</v>
      </c>
      <c r="D138" s="124">
        <v>3</v>
      </c>
      <c r="E138" s="124">
        <v>3</v>
      </c>
      <c r="F138" s="124">
        <v>3</v>
      </c>
      <c r="G138" s="124">
        <v>3</v>
      </c>
      <c r="H138" s="124">
        <v>3</v>
      </c>
      <c r="I138" s="124">
        <v>3</v>
      </c>
      <c r="J138" s="124">
        <v>3</v>
      </c>
      <c r="K138" s="23"/>
      <c r="L138" s="23"/>
      <c r="M138" s="23"/>
      <c r="N138" s="23"/>
      <c r="O138" s="23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s="94" customFormat="1" ht="12" customHeight="1" outlineLevel="1">
      <c r="A139" s="122">
        <v>129</v>
      </c>
      <c r="B139" s="124">
        <v>4</v>
      </c>
      <c r="C139" s="124">
        <v>4</v>
      </c>
      <c r="D139" s="124">
        <v>4</v>
      </c>
      <c r="E139" s="124">
        <v>4</v>
      </c>
      <c r="F139" s="124">
        <v>4</v>
      </c>
      <c r="G139" s="124">
        <v>4</v>
      </c>
      <c r="H139" s="124">
        <v>4</v>
      </c>
      <c r="I139" s="124">
        <v>4</v>
      </c>
      <c r="J139" s="124">
        <v>4</v>
      </c>
      <c r="K139" s="23"/>
      <c r="L139" s="23"/>
      <c r="M139" s="23"/>
      <c r="N139" s="23"/>
      <c r="O139" s="23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s="94" customFormat="1" ht="12" customHeight="1" outlineLevel="1">
      <c r="A140" s="122">
        <v>130</v>
      </c>
      <c r="B140" s="124">
        <v>3</v>
      </c>
      <c r="C140" s="124">
        <v>3</v>
      </c>
      <c r="D140" s="124">
        <v>3</v>
      </c>
      <c r="E140" s="124">
        <v>3</v>
      </c>
      <c r="F140" s="124">
        <v>3</v>
      </c>
      <c r="G140" s="124">
        <v>3</v>
      </c>
      <c r="H140" s="124">
        <v>3</v>
      </c>
      <c r="I140" s="124">
        <v>3</v>
      </c>
      <c r="J140" s="124">
        <v>3</v>
      </c>
      <c r="K140" s="23"/>
      <c r="L140" s="23"/>
      <c r="M140" s="23"/>
      <c r="N140" s="23"/>
      <c r="O140" s="23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s="94" customFormat="1" ht="12" customHeight="1" outlineLevel="1">
      <c r="A141" s="122">
        <v>131</v>
      </c>
      <c r="B141" s="124">
        <v>3</v>
      </c>
      <c r="C141" s="124">
        <v>3</v>
      </c>
      <c r="D141" s="124">
        <v>3</v>
      </c>
      <c r="E141" s="124">
        <v>3</v>
      </c>
      <c r="F141" s="124">
        <v>3</v>
      </c>
      <c r="G141" s="124">
        <v>3</v>
      </c>
      <c r="H141" s="124">
        <v>3</v>
      </c>
      <c r="I141" s="124">
        <v>3</v>
      </c>
      <c r="J141" s="124">
        <v>3</v>
      </c>
      <c r="K141" s="23"/>
      <c r="L141" s="23"/>
      <c r="M141" s="23"/>
      <c r="N141" s="23"/>
      <c r="O141" s="23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s="94" customFormat="1" ht="12" customHeight="1" outlineLevel="1">
      <c r="A142" s="122">
        <v>132</v>
      </c>
      <c r="B142" s="124">
        <v>3</v>
      </c>
      <c r="C142" s="124">
        <v>3</v>
      </c>
      <c r="D142" s="124">
        <v>3</v>
      </c>
      <c r="E142" s="124">
        <v>3</v>
      </c>
      <c r="F142" s="124">
        <v>3</v>
      </c>
      <c r="G142" s="124">
        <v>3</v>
      </c>
      <c r="H142" s="124">
        <v>3</v>
      </c>
      <c r="I142" s="124">
        <v>3</v>
      </c>
      <c r="J142" s="124">
        <v>3</v>
      </c>
      <c r="K142" s="23"/>
      <c r="L142" s="23"/>
      <c r="M142" s="23"/>
      <c r="N142" s="23"/>
      <c r="O142" s="23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s="94" customFormat="1" ht="12" customHeight="1" outlineLevel="1">
      <c r="A143" s="122">
        <v>133</v>
      </c>
      <c r="B143" s="124">
        <v>3</v>
      </c>
      <c r="C143" s="124">
        <v>3</v>
      </c>
      <c r="D143" s="124">
        <v>3</v>
      </c>
      <c r="E143" s="124">
        <v>3</v>
      </c>
      <c r="F143" s="124">
        <v>3</v>
      </c>
      <c r="G143" s="124">
        <v>3</v>
      </c>
      <c r="H143" s="124">
        <v>3</v>
      </c>
      <c r="I143" s="124">
        <v>3</v>
      </c>
      <c r="J143" s="124">
        <v>3</v>
      </c>
      <c r="K143" s="23"/>
      <c r="L143" s="23"/>
      <c r="M143" s="23"/>
      <c r="N143" s="23"/>
      <c r="O143" s="23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s="94" customFormat="1" ht="12" customHeight="1" outlineLevel="1">
      <c r="A144" s="122">
        <v>134</v>
      </c>
      <c r="B144" s="124">
        <v>4</v>
      </c>
      <c r="C144" s="124">
        <v>4</v>
      </c>
      <c r="D144" s="124">
        <v>4</v>
      </c>
      <c r="E144" s="124">
        <v>4</v>
      </c>
      <c r="F144" s="124">
        <v>4</v>
      </c>
      <c r="G144" s="124">
        <v>4</v>
      </c>
      <c r="H144" s="124">
        <v>4</v>
      </c>
      <c r="I144" s="124">
        <v>4</v>
      </c>
      <c r="J144" s="124">
        <v>4</v>
      </c>
      <c r="K144" s="23"/>
      <c r="L144" s="23"/>
      <c r="M144" s="23"/>
      <c r="N144" s="23"/>
      <c r="O144" s="23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s="94" customFormat="1" ht="12" customHeight="1" outlineLevel="1">
      <c r="A145" s="122">
        <v>135</v>
      </c>
      <c r="B145" s="124">
        <v>4</v>
      </c>
      <c r="C145" s="124">
        <v>4</v>
      </c>
      <c r="D145" s="124">
        <v>4</v>
      </c>
      <c r="E145" s="124">
        <v>4</v>
      </c>
      <c r="F145" s="124">
        <v>4</v>
      </c>
      <c r="G145" s="124">
        <v>4</v>
      </c>
      <c r="H145" s="124">
        <v>4</v>
      </c>
      <c r="I145" s="124">
        <v>4</v>
      </c>
      <c r="J145" s="124">
        <v>4</v>
      </c>
      <c r="K145" s="23"/>
      <c r="L145" s="23"/>
      <c r="M145" s="23"/>
      <c r="N145" s="23"/>
      <c r="O145" s="23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s="94" customFormat="1" ht="12" customHeight="1" outlineLevel="1">
      <c r="A146" s="122">
        <v>136</v>
      </c>
      <c r="B146" s="124">
        <v>3</v>
      </c>
      <c r="C146" s="124">
        <v>3</v>
      </c>
      <c r="D146" s="124">
        <v>3</v>
      </c>
      <c r="E146" s="124">
        <v>3</v>
      </c>
      <c r="F146" s="124">
        <v>3</v>
      </c>
      <c r="G146" s="124">
        <v>3</v>
      </c>
      <c r="H146" s="124">
        <v>3</v>
      </c>
      <c r="I146" s="124">
        <v>3</v>
      </c>
      <c r="J146" s="124">
        <v>3</v>
      </c>
      <c r="K146" s="23"/>
      <c r="L146" s="23"/>
      <c r="M146" s="23"/>
      <c r="N146" s="23"/>
      <c r="O146" s="23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s="94" customFormat="1" ht="12" customHeight="1" outlineLevel="1">
      <c r="A147" s="122">
        <v>137</v>
      </c>
      <c r="B147" s="124">
        <v>1</v>
      </c>
      <c r="C147" s="124">
        <v>1</v>
      </c>
      <c r="D147" s="124">
        <v>1</v>
      </c>
      <c r="E147" s="124">
        <v>1</v>
      </c>
      <c r="F147" s="124">
        <v>1</v>
      </c>
      <c r="G147" s="124">
        <v>1</v>
      </c>
      <c r="H147" s="124">
        <v>1</v>
      </c>
      <c r="I147" s="124">
        <v>1</v>
      </c>
      <c r="J147" s="124">
        <v>1</v>
      </c>
      <c r="K147" s="23"/>
      <c r="L147" s="23"/>
      <c r="M147" s="23"/>
      <c r="N147" s="23"/>
      <c r="O147" s="23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s="94" customFormat="1" ht="12" customHeight="1" outlineLevel="1">
      <c r="A148" s="122">
        <v>138</v>
      </c>
      <c r="B148" s="124">
        <v>4</v>
      </c>
      <c r="C148" s="124">
        <v>4</v>
      </c>
      <c r="D148" s="124">
        <v>4</v>
      </c>
      <c r="E148" s="124">
        <v>4</v>
      </c>
      <c r="F148" s="124">
        <v>4</v>
      </c>
      <c r="G148" s="124">
        <v>4</v>
      </c>
      <c r="H148" s="124">
        <v>4</v>
      </c>
      <c r="I148" s="124">
        <v>4</v>
      </c>
      <c r="J148" s="124">
        <v>4</v>
      </c>
      <c r="K148" s="23"/>
      <c r="L148" s="23"/>
      <c r="M148" s="23"/>
      <c r="N148" s="23"/>
      <c r="O148" s="23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s="94" customFormat="1" ht="12" customHeight="1" outlineLevel="1">
      <c r="A149" s="122">
        <v>139</v>
      </c>
      <c r="B149" s="124">
        <v>4</v>
      </c>
      <c r="C149" s="124">
        <v>4</v>
      </c>
      <c r="D149" s="124">
        <v>4</v>
      </c>
      <c r="E149" s="124">
        <v>4</v>
      </c>
      <c r="F149" s="124">
        <v>4</v>
      </c>
      <c r="G149" s="124">
        <v>4</v>
      </c>
      <c r="H149" s="124">
        <v>4</v>
      </c>
      <c r="I149" s="124">
        <v>4</v>
      </c>
      <c r="J149" s="124">
        <v>4</v>
      </c>
      <c r="K149" s="23"/>
      <c r="L149" s="23"/>
      <c r="M149" s="23"/>
      <c r="N149" s="23"/>
      <c r="O149" s="23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s="94" customFormat="1" ht="12" customHeight="1" outlineLevel="1">
      <c r="A150" s="122">
        <v>140</v>
      </c>
      <c r="B150" s="124">
        <v>3</v>
      </c>
      <c r="C150" s="124">
        <v>3</v>
      </c>
      <c r="D150" s="124">
        <v>3</v>
      </c>
      <c r="E150" s="124">
        <v>3</v>
      </c>
      <c r="F150" s="124">
        <v>3</v>
      </c>
      <c r="G150" s="124">
        <v>3</v>
      </c>
      <c r="H150" s="124">
        <v>3</v>
      </c>
      <c r="I150" s="124">
        <v>3</v>
      </c>
      <c r="J150" s="124">
        <v>3</v>
      </c>
      <c r="K150" s="23"/>
      <c r="L150" s="23"/>
      <c r="M150" s="23"/>
      <c r="N150" s="23"/>
      <c r="O150" s="23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s="94" customFormat="1" ht="12" customHeight="1" outlineLevel="1">
      <c r="A151" s="122">
        <v>141</v>
      </c>
      <c r="B151" s="124">
        <v>4</v>
      </c>
      <c r="C151" s="124">
        <v>4</v>
      </c>
      <c r="D151" s="124">
        <v>4</v>
      </c>
      <c r="E151" s="124">
        <v>4</v>
      </c>
      <c r="F151" s="124">
        <v>4</v>
      </c>
      <c r="G151" s="124">
        <v>4</v>
      </c>
      <c r="H151" s="124">
        <v>4</v>
      </c>
      <c r="I151" s="124">
        <v>4</v>
      </c>
      <c r="J151" s="124">
        <v>4</v>
      </c>
      <c r="K151" s="23"/>
      <c r="L151" s="23"/>
      <c r="M151" s="23"/>
      <c r="N151" s="23"/>
      <c r="O151" s="23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s="94" customFormat="1" ht="12" customHeight="1" outlineLevel="1">
      <c r="A152" s="122">
        <v>142</v>
      </c>
      <c r="B152" s="124">
        <v>4</v>
      </c>
      <c r="C152" s="124">
        <v>4</v>
      </c>
      <c r="D152" s="124">
        <v>4</v>
      </c>
      <c r="E152" s="124">
        <v>4</v>
      </c>
      <c r="F152" s="124">
        <v>4</v>
      </c>
      <c r="G152" s="124">
        <v>4</v>
      </c>
      <c r="H152" s="124">
        <v>4</v>
      </c>
      <c r="I152" s="124">
        <v>4</v>
      </c>
      <c r="J152" s="124">
        <v>4</v>
      </c>
      <c r="K152" s="23"/>
      <c r="L152" s="23"/>
      <c r="M152" s="23"/>
      <c r="N152" s="23"/>
      <c r="O152" s="23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s="94" customFormat="1" ht="12" customHeight="1" outlineLevel="1">
      <c r="A153" s="122">
        <v>143</v>
      </c>
      <c r="B153" s="124">
        <v>4</v>
      </c>
      <c r="C153" s="124">
        <v>4</v>
      </c>
      <c r="D153" s="124">
        <v>4</v>
      </c>
      <c r="E153" s="124">
        <v>4</v>
      </c>
      <c r="F153" s="124">
        <v>4</v>
      </c>
      <c r="G153" s="124">
        <v>4</v>
      </c>
      <c r="H153" s="124">
        <v>4</v>
      </c>
      <c r="I153" s="124">
        <v>4</v>
      </c>
      <c r="J153" s="124">
        <v>4</v>
      </c>
      <c r="K153" s="23"/>
      <c r="L153" s="23"/>
      <c r="M153" s="23"/>
      <c r="N153" s="23"/>
      <c r="O153" s="23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s="94" customFormat="1" ht="12" customHeight="1" outlineLevel="1">
      <c r="A154" s="122">
        <v>144</v>
      </c>
      <c r="B154" s="124">
        <v>3</v>
      </c>
      <c r="C154" s="124">
        <v>3</v>
      </c>
      <c r="D154" s="124">
        <v>3</v>
      </c>
      <c r="E154" s="124">
        <v>3</v>
      </c>
      <c r="F154" s="124">
        <v>3</v>
      </c>
      <c r="G154" s="124">
        <v>3</v>
      </c>
      <c r="H154" s="124">
        <v>3</v>
      </c>
      <c r="I154" s="124">
        <v>3</v>
      </c>
      <c r="J154" s="124">
        <v>3</v>
      </c>
      <c r="K154" s="23"/>
      <c r="L154" s="23"/>
      <c r="M154" s="23"/>
      <c r="N154" s="23"/>
      <c r="O154" s="23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s="94" customFormat="1" ht="12" customHeight="1" outlineLevel="1">
      <c r="A155" s="122">
        <v>145</v>
      </c>
      <c r="B155" s="124">
        <v>3</v>
      </c>
      <c r="C155" s="124">
        <v>3</v>
      </c>
      <c r="D155" s="124">
        <v>3</v>
      </c>
      <c r="E155" s="124">
        <v>3</v>
      </c>
      <c r="F155" s="124">
        <v>3</v>
      </c>
      <c r="G155" s="124">
        <v>3</v>
      </c>
      <c r="H155" s="124">
        <v>3</v>
      </c>
      <c r="I155" s="124">
        <v>3</v>
      </c>
      <c r="J155" s="124">
        <v>3</v>
      </c>
      <c r="K155" s="23"/>
      <c r="L155" s="23"/>
      <c r="M155" s="23"/>
      <c r="N155" s="23"/>
      <c r="O155" s="23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s="94" customFormat="1" ht="12" customHeight="1" outlineLevel="1">
      <c r="A156" s="122">
        <v>146</v>
      </c>
      <c r="B156" s="124">
        <v>3</v>
      </c>
      <c r="C156" s="124">
        <v>3</v>
      </c>
      <c r="D156" s="124">
        <v>3</v>
      </c>
      <c r="E156" s="124">
        <v>3</v>
      </c>
      <c r="F156" s="124">
        <v>3</v>
      </c>
      <c r="G156" s="124">
        <v>3</v>
      </c>
      <c r="H156" s="124">
        <v>3</v>
      </c>
      <c r="I156" s="124">
        <v>3</v>
      </c>
      <c r="J156" s="124">
        <v>3</v>
      </c>
      <c r="K156" s="23"/>
      <c r="L156" s="23"/>
      <c r="M156" s="23"/>
      <c r="N156" s="23"/>
      <c r="O156" s="23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s="94" customFormat="1" ht="12" customHeight="1" outlineLevel="1">
      <c r="A157" s="122">
        <v>147</v>
      </c>
      <c r="B157" s="124">
        <v>3</v>
      </c>
      <c r="C157" s="124">
        <v>3</v>
      </c>
      <c r="D157" s="124">
        <v>3</v>
      </c>
      <c r="E157" s="124">
        <v>3</v>
      </c>
      <c r="F157" s="124">
        <v>3</v>
      </c>
      <c r="G157" s="124">
        <v>3</v>
      </c>
      <c r="H157" s="124">
        <v>3</v>
      </c>
      <c r="I157" s="124">
        <v>3</v>
      </c>
      <c r="J157" s="124">
        <v>3</v>
      </c>
      <c r="K157" s="23"/>
      <c r="L157" s="23"/>
      <c r="M157" s="23"/>
      <c r="N157" s="23"/>
      <c r="O157" s="23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s="94" customFormat="1" ht="12" customHeight="1" outlineLevel="1">
      <c r="A158" s="122">
        <v>148</v>
      </c>
      <c r="B158" s="124">
        <v>3</v>
      </c>
      <c r="C158" s="124">
        <v>3</v>
      </c>
      <c r="D158" s="124">
        <v>3</v>
      </c>
      <c r="E158" s="124">
        <v>3</v>
      </c>
      <c r="F158" s="124">
        <v>3</v>
      </c>
      <c r="G158" s="124">
        <v>3</v>
      </c>
      <c r="H158" s="124">
        <v>3</v>
      </c>
      <c r="I158" s="124">
        <v>3</v>
      </c>
      <c r="J158" s="124">
        <v>3</v>
      </c>
      <c r="K158" s="23"/>
      <c r="L158" s="23"/>
      <c r="M158" s="23"/>
      <c r="N158" s="23"/>
      <c r="O158" s="23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s="94" customFormat="1" ht="12" customHeight="1" outlineLevel="1">
      <c r="A159" s="122">
        <v>149</v>
      </c>
      <c r="B159" s="124">
        <v>3</v>
      </c>
      <c r="C159" s="124">
        <v>3</v>
      </c>
      <c r="D159" s="124">
        <v>3</v>
      </c>
      <c r="E159" s="124">
        <v>3</v>
      </c>
      <c r="F159" s="124">
        <v>3</v>
      </c>
      <c r="G159" s="124">
        <v>3</v>
      </c>
      <c r="H159" s="124">
        <v>3</v>
      </c>
      <c r="I159" s="124">
        <v>3</v>
      </c>
      <c r="J159" s="124">
        <v>3</v>
      </c>
      <c r="K159" s="23"/>
      <c r="L159" s="23"/>
      <c r="M159" s="23"/>
      <c r="N159" s="23"/>
      <c r="O159" s="23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s="94" customFormat="1" ht="12" customHeight="1" outlineLevel="1">
      <c r="A160" s="122">
        <v>150</v>
      </c>
      <c r="B160" s="124">
        <v>3</v>
      </c>
      <c r="C160" s="124">
        <v>3</v>
      </c>
      <c r="D160" s="124">
        <v>3</v>
      </c>
      <c r="E160" s="124">
        <v>3</v>
      </c>
      <c r="F160" s="124">
        <v>3</v>
      </c>
      <c r="G160" s="124">
        <v>3</v>
      </c>
      <c r="H160" s="124">
        <v>3</v>
      </c>
      <c r="I160" s="124">
        <v>3</v>
      </c>
      <c r="J160" s="124">
        <v>3</v>
      </c>
      <c r="K160" s="23"/>
      <c r="L160" s="23"/>
      <c r="M160" s="23"/>
      <c r="N160" s="23"/>
      <c r="O160" s="23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s="94" customFormat="1" ht="12" customHeight="1" outlineLevel="1">
      <c r="A161" s="122">
        <v>151</v>
      </c>
      <c r="B161" s="124">
        <v>4</v>
      </c>
      <c r="C161" s="124">
        <v>4</v>
      </c>
      <c r="D161" s="124">
        <v>4</v>
      </c>
      <c r="E161" s="124">
        <v>4</v>
      </c>
      <c r="F161" s="124">
        <v>4</v>
      </c>
      <c r="G161" s="124">
        <v>4</v>
      </c>
      <c r="H161" s="124">
        <v>4</v>
      </c>
      <c r="I161" s="124">
        <v>4</v>
      </c>
      <c r="J161" s="124">
        <v>4</v>
      </c>
      <c r="K161" s="23"/>
      <c r="L161" s="23"/>
      <c r="M161" s="23"/>
      <c r="N161" s="23"/>
      <c r="O161" s="23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s="94" customFormat="1" ht="12" customHeight="1" outlineLevel="1">
      <c r="A162" s="122">
        <v>152</v>
      </c>
      <c r="B162" s="124">
        <v>4</v>
      </c>
      <c r="C162" s="124">
        <v>4</v>
      </c>
      <c r="D162" s="124">
        <v>4</v>
      </c>
      <c r="E162" s="124">
        <v>4</v>
      </c>
      <c r="F162" s="124">
        <v>4</v>
      </c>
      <c r="G162" s="124">
        <v>4</v>
      </c>
      <c r="H162" s="124">
        <v>4</v>
      </c>
      <c r="I162" s="124">
        <v>4</v>
      </c>
      <c r="J162" s="124">
        <v>4</v>
      </c>
      <c r="K162" s="23"/>
      <c r="L162" s="23"/>
      <c r="M162" s="23"/>
      <c r="N162" s="23"/>
      <c r="O162" s="23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s="94" customFormat="1" ht="12" customHeight="1" outlineLevel="1">
      <c r="A163" s="122">
        <v>153</v>
      </c>
      <c r="B163" s="124">
        <v>3</v>
      </c>
      <c r="C163" s="124">
        <v>3</v>
      </c>
      <c r="D163" s="124">
        <v>3</v>
      </c>
      <c r="E163" s="124">
        <v>3</v>
      </c>
      <c r="F163" s="124">
        <v>3</v>
      </c>
      <c r="G163" s="124">
        <v>3</v>
      </c>
      <c r="H163" s="124">
        <v>3</v>
      </c>
      <c r="I163" s="124">
        <v>3</v>
      </c>
      <c r="J163" s="124">
        <v>3</v>
      </c>
      <c r="K163" s="23"/>
      <c r="L163" s="23"/>
      <c r="M163" s="23"/>
      <c r="N163" s="23"/>
      <c r="O163" s="23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s="94" customFormat="1" ht="12" customHeight="1" outlineLevel="1">
      <c r="A164" s="122">
        <v>154</v>
      </c>
      <c r="B164" s="124">
        <v>3</v>
      </c>
      <c r="C164" s="124">
        <v>3</v>
      </c>
      <c r="D164" s="124">
        <v>3</v>
      </c>
      <c r="E164" s="124">
        <v>3</v>
      </c>
      <c r="F164" s="124">
        <v>3</v>
      </c>
      <c r="G164" s="124">
        <v>3</v>
      </c>
      <c r="H164" s="124">
        <v>3</v>
      </c>
      <c r="I164" s="124">
        <v>3</v>
      </c>
      <c r="J164" s="124">
        <v>3</v>
      </c>
      <c r="K164" s="23"/>
      <c r="L164" s="23"/>
      <c r="M164" s="23"/>
      <c r="N164" s="23"/>
      <c r="O164" s="23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s="94" customFormat="1" ht="12" customHeight="1" outlineLevel="1">
      <c r="A165" s="122">
        <v>155</v>
      </c>
      <c r="B165" s="124">
        <v>3</v>
      </c>
      <c r="C165" s="124">
        <v>3</v>
      </c>
      <c r="D165" s="124">
        <v>3</v>
      </c>
      <c r="E165" s="124">
        <v>3</v>
      </c>
      <c r="F165" s="124">
        <v>3</v>
      </c>
      <c r="G165" s="124">
        <v>3</v>
      </c>
      <c r="H165" s="124">
        <v>3</v>
      </c>
      <c r="I165" s="124">
        <v>3</v>
      </c>
      <c r="J165" s="124">
        <v>3</v>
      </c>
      <c r="K165" s="23"/>
      <c r="L165" s="23"/>
      <c r="M165" s="23"/>
      <c r="N165" s="23"/>
      <c r="O165" s="23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s="94" customFormat="1" ht="12" customHeight="1" outlineLevel="1">
      <c r="A166" s="122">
        <v>156</v>
      </c>
      <c r="B166" s="124">
        <v>3</v>
      </c>
      <c r="C166" s="124">
        <v>3</v>
      </c>
      <c r="D166" s="124">
        <v>3</v>
      </c>
      <c r="E166" s="124">
        <v>3</v>
      </c>
      <c r="F166" s="124">
        <v>3</v>
      </c>
      <c r="G166" s="124">
        <v>3</v>
      </c>
      <c r="H166" s="124">
        <v>3</v>
      </c>
      <c r="I166" s="124">
        <v>3</v>
      </c>
      <c r="J166" s="124">
        <v>3</v>
      </c>
      <c r="K166" s="23"/>
      <c r="L166" s="23"/>
      <c r="M166" s="23"/>
      <c r="N166" s="23"/>
      <c r="O166" s="23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s="94" customFormat="1" ht="12" customHeight="1" outlineLevel="1">
      <c r="A167" s="122">
        <v>157</v>
      </c>
      <c r="B167" s="124">
        <v>4</v>
      </c>
      <c r="C167" s="124">
        <v>4</v>
      </c>
      <c r="D167" s="124">
        <v>4</v>
      </c>
      <c r="E167" s="124">
        <v>4</v>
      </c>
      <c r="F167" s="124">
        <v>4</v>
      </c>
      <c r="G167" s="124">
        <v>4</v>
      </c>
      <c r="H167" s="124">
        <v>4</v>
      </c>
      <c r="I167" s="124">
        <v>4</v>
      </c>
      <c r="J167" s="124">
        <v>4</v>
      </c>
      <c r="K167" s="23"/>
      <c r="L167" s="23"/>
      <c r="M167" s="23"/>
      <c r="N167" s="23"/>
      <c r="O167" s="23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s="94" customFormat="1" ht="12" customHeight="1" outlineLevel="1">
      <c r="A168" s="122">
        <v>158</v>
      </c>
      <c r="B168" s="124">
        <v>3</v>
      </c>
      <c r="C168" s="124">
        <v>3</v>
      </c>
      <c r="D168" s="124">
        <v>3</v>
      </c>
      <c r="E168" s="124">
        <v>3</v>
      </c>
      <c r="F168" s="124">
        <v>3</v>
      </c>
      <c r="G168" s="124">
        <v>3</v>
      </c>
      <c r="H168" s="124">
        <v>3</v>
      </c>
      <c r="I168" s="124">
        <v>3</v>
      </c>
      <c r="J168" s="124">
        <v>3</v>
      </c>
      <c r="K168" s="23"/>
      <c r="L168" s="23"/>
      <c r="M168" s="23"/>
      <c r="N168" s="23"/>
      <c r="O168" s="23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s="94" customFormat="1" ht="12" customHeight="1" outlineLevel="1">
      <c r="A169" s="122">
        <v>159</v>
      </c>
      <c r="B169" s="124">
        <v>4</v>
      </c>
      <c r="C169" s="124">
        <v>4</v>
      </c>
      <c r="D169" s="124">
        <v>4</v>
      </c>
      <c r="E169" s="124">
        <v>4</v>
      </c>
      <c r="F169" s="124">
        <v>4</v>
      </c>
      <c r="G169" s="124">
        <v>4</v>
      </c>
      <c r="H169" s="124">
        <v>4</v>
      </c>
      <c r="I169" s="124">
        <v>4</v>
      </c>
      <c r="J169" s="124">
        <v>4</v>
      </c>
      <c r="K169" s="23"/>
      <c r="L169" s="23"/>
      <c r="M169" s="23"/>
      <c r="N169" s="23"/>
      <c r="O169" s="23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s="94" customFormat="1" ht="12" customHeight="1" outlineLevel="1">
      <c r="A170" s="122">
        <v>160</v>
      </c>
      <c r="B170" s="124">
        <v>4</v>
      </c>
      <c r="C170" s="124">
        <v>4</v>
      </c>
      <c r="D170" s="124">
        <v>4</v>
      </c>
      <c r="E170" s="124">
        <v>4</v>
      </c>
      <c r="F170" s="124">
        <v>4</v>
      </c>
      <c r="G170" s="124">
        <v>4</v>
      </c>
      <c r="H170" s="124">
        <v>4</v>
      </c>
      <c r="I170" s="124">
        <v>4</v>
      </c>
      <c r="J170" s="124">
        <v>4</v>
      </c>
      <c r="K170" s="23"/>
      <c r="L170" s="23"/>
      <c r="M170" s="23"/>
      <c r="N170" s="23"/>
      <c r="O170" s="23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s="94" customFormat="1" ht="12" customHeight="1" outlineLevel="1">
      <c r="A171" s="122">
        <v>161</v>
      </c>
      <c r="B171" s="124">
        <v>3</v>
      </c>
      <c r="C171" s="124">
        <v>3</v>
      </c>
      <c r="D171" s="124">
        <v>3</v>
      </c>
      <c r="E171" s="124">
        <v>3</v>
      </c>
      <c r="F171" s="124">
        <v>3</v>
      </c>
      <c r="G171" s="124">
        <v>3</v>
      </c>
      <c r="H171" s="124">
        <v>3</v>
      </c>
      <c r="I171" s="124">
        <v>3</v>
      </c>
      <c r="J171" s="124">
        <v>3</v>
      </c>
      <c r="K171" s="23"/>
      <c r="L171" s="23"/>
      <c r="M171" s="23"/>
      <c r="N171" s="23"/>
      <c r="O171" s="23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s="94" customFormat="1" ht="12" customHeight="1" outlineLevel="1">
      <c r="A172" s="122">
        <v>162</v>
      </c>
      <c r="B172" s="124">
        <v>4</v>
      </c>
      <c r="C172" s="124">
        <v>4</v>
      </c>
      <c r="D172" s="124">
        <v>4</v>
      </c>
      <c r="E172" s="124">
        <v>4</v>
      </c>
      <c r="F172" s="124">
        <v>4</v>
      </c>
      <c r="G172" s="124">
        <v>4</v>
      </c>
      <c r="H172" s="124">
        <v>4</v>
      </c>
      <c r="I172" s="124">
        <v>4</v>
      </c>
      <c r="J172" s="124">
        <v>4</v>
      </c>
      <c r="K172" s="23"/>
      <c r="L172" s="23"/>
      <c r="M172" s="23"/>
      <c r="N172" s="23"/>
      <c r="O172" s="23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s="94" customFormat="1" ht="12" customHeight="1" outlineLevel="1">
      <c r="A173" s="122">
        <v>163</v>
      </c>
      <c r="B173" s="124">
        <v>3</v>
      </c>
      <c r="C173" s="124">
        <v>3</v>
      </c>
      <c r="D173" s="124">
        <v>3</v>
      </c>
      <c r="E173" s="124">
        <v>3</v>
      </c>
      <c r="F173" s="124">
        <v>3</v>
      </c>
      <c r="G173" s="124">
        <v>3</v>
      </c>
      <c r="H173" s="124">
        <v>3</v>
      </c>
      <c r="I173" s="124">
        <v>3</v>
      </c>
      <c r="J173" s="124">
        <v>3</v>
      </c>
      <c r="K173" s="23"/>
      <c r="L173" s="23"/>
      <c r="M173" s="23"/>
      <c r="N173" s="23"/>
      <c r="O173" s="23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s="94" customFormat="1" ht="12" customHeight="1" outlineLevel="1">
      <c r="A174" s="122">
        <v>164</v>
      </c>
      <c r="B174" s="124">
        <v>4</v>
      </c>
      <c r="C174" s="124">
        <v>4</v>
      </c>
      <c r="D174" s="124">
        <v>4</v>
      </c>
      <c r="E174" s="124">
        <v>4</v>
      </c>
      <c r="F174" s="124">
        <v>4</v>
      </c>
      <c r="G174" s="124">
        <v>4</v>
      </c>
      <c r="H174" s="124">
        <v>4</v>
      </c>
      <c r="I174" s="124">
        <v>4</v>
      </c>
      <c r="J174" s="124">
        <v>4</v>
      </c>
      <c r="K174" s="23"/>
      <c r="L174" s="23"/>
      <c r="M174" s="23"/>
      <c r="N174" s="23"/>
      <c r="O174" s="23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s="94" customFormat="1" ht="12" customHeight="1" outlineLevel="1">
      <c r="A175" s="122">
        <v>165</v>
      </c>
      <c r="B175" s="124">
        <v>3</v>
      </c>
      <c r="C175" s="124">
        <v>3</v>
      </c>
      <c r="D175" s="124">
        <v>3</v>
      </c>
      <c r="E175" s="124">
        <v>3</v>
      </c>
      <c r="F175" s="124">
        <v>3</v>
      </c>
      <c r="G175" s="124">
        <v>3</v>
      </c>
      <c r="H175" s="124">
        <v>3</v>
      </c>
      <c r="I175" s="124">
        <v>3</v>
      </c>
      <c r="J175" s="124">
        <v>3</v>
      </c>
      <c r="K175" s="23"/>
      <c r="L175" s="23"/>
      <c r="M175" s="23"/>
      <c r="N175" s="23"/>
      <c r="O175" s="23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s="94" customFormat="1" ht="12" customHeight="1" outlineLevel="1">
      <c r="A176" s="122">
        <v>166</v>
      </c>
      <c r="B176" s="124">
        <v>3</v>
      </c>
      <c r="C176" s="124">
        <v>3</v>
      </c>
      <c r="D176" s="124">
        <v>3</v>
      </c>
      <c r="E176" s="124">
        <v>3</v>
      </c>
      <c r="F176" s="124">
        <v>3</v>
      </c>
      <c r="G176" s="124">
        <v>3</v>
      </c>
      <c r="H176" s="124">
        <v>3</v>
      </c>
      <c r="I176" s="124">
        <v>3</v>
      </c>
      <c r="J176" s="124">
        <v>3</v>
      </c>
      <c r="K176" s="23"/>
      <c r="L176" s="23"/>
      <c r="M176" s="23"/>
      <c r="N176" s="23"/>
      <c r="O176" s="23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s="94" customFormat="1" ht="12" customHeight="1" outlineLevel="1">
      <c r="A177" s="122">
        <v>167</v>
      </c>
      <c r="B177" s="124">
        <v>3</v>
      </c>
      <c r="C177" s="124">
        <v>3</v>
      </c>
      <c r="D177" s="124">
        <v>3</v>
      </c>
      <c r="E177" s="124">
        <v>3</v>
      </c>
      <c r="F177" s="124">
        <v>3</v>
      </c>
      <c r="G177" s="124">
        <v>3</v>
      </c>
      <c r="H177" s="124">
        <v>3</v>
      </c>
      <c r="I177" s="124">
        <v>3</v>
      </c>
      <c r="J177" s="124">
        <v>3</v>
      </c>
      <c r="K177" s="23"/>
      <c r="L177" s="23"/>
      <c r="M177" s="23"/>
      <c r="N177" s="23"/>
      <c r="O177" s="23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s="94" customFormat="1" ht="12" customHeight="1" outlineLevel="1">
      <c r="A178" s="122">
        <v>168</v>
      </c>
      <c r="B178" s="124">
        <v>3</v>
      </c>
      <c r="C178" s="124">
        <v>3</v>
      </c>
      <c r="D178" s="124">
        <v>3</v>
      </c>
      <c r="E178" s="124">
        <v>3</v>
      </c>
      <c r="F178" s="124">
        <v>3</v>
      </c>
      <c r="G178" s="124">
        <v>3</v>
      </c>
      <c r="H178" s="124">
        <v>3</v>
      </c>
      <c r="I178" s="124">
        <v>3</v>
      </c>
      <c r="J178" s="124">
        <v>3</v>
      </c>
      <c r="K178" s="23"/>
      <c r="L178" s="23"/>
      <c r="M178" s="23"/>
      <c r="N178" s="23"/>
      <c r="O178" s="23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s="94" customFormat="1" ht="12" customHeight="1" outlineLevel="1">
      <c r="A179" s="122">
        <v>169</v>
      </c>
      <c r="B179" s="124">
        <v>4</v>
      </c>
      <c r="C179" s="124">
        <v>4</v>
      </c>
      <c r="D179" s="124">
        <v>4</v>
      </c>
      <c r="E179" s="124">
        <v>4</v>
      </c>
      <c r="F179" s="124">
        <v>4</v>
      </c>
      <c r="G179" s="124">
        <v>4</v>
      </c>
      <c r="H179" s="124">
        <v>4</v>
      </c>
      <c r="I179" s="124">
        <v>4</v>
      </c>
      <c r="J179" s="124">
        <v>4</v>
      </c>
      <c r="K179" s="23"/>
      <c r="L179" s="23"/>
      <c r="M179" s="23"/>
      <c r="N179" s="23"/>
      <c r="O179" s="23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s="94" customFormat="1" ht="12" customHeight="1" outlineLevel="1">
      <c r="A180" s="122">
        <v>170</v>
      </c>
      <c r="B180" s="124">
        <v>4</v>
      </c>
      <c r="C180" s="124">
        <v>4</v>
      </c>
      <c r="D180" s="124">
        <v>4</v>
      </c>
      <c r="E180" s="124">
        <v>4</v>
      </c>
      <c r="F180" s="124">
        <v>4</v>
      </c>
      <c r="G180" s="124">
        <v>4</v>
      </c>
      <c r="H180" s="124">
        <v>4</v>
      </c>
      <c r="I180" s="124">
        <v>4</v>
      </c>
      <c r="J180" s="124">
        <v>4</v>
      </c>
      <c r="K180" s="23"/>
      <c r="L180" s="23"/>
      <c r="M180" s="23"/>
      <c r="N180" s="23"/>
      <c r="O180" s="23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s="94" customFormat="1" ht="12" customHeight="1" outlineLevel="1">
      <c r="A181" s="122">
        <v>171</v>
      </c>
      <c r="B181" s="124">
        <v>3</v>
      </c>
      <c r="C181" s="124">
        <v>3</v>
      </c>
      <c r="D181" s="124">
        <v>3</v>
      </c>
      <c r="E181" s="124">
        <v>3</v>
      </c>
      <c r="F181" s="124">
        <v>3</v>
      </c>
      <c r="G181" s="124">
        <v>3</v>
      </c>
      <c r="H181" s="124">
        <v>3</v>
      </c>
      <c r="I181" s="124">
        <v>3</v>
      </c>
      <c r="J181" s="124">
        <v>3</v>
      </c>
      <c r="K181" s="23"/>
      <c r="L181" s="23"/>
      <c r="M181" s="23"/>
      <c r="N181" s="23"/>
      <c r="O181" s="23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s="94" customFormat="1" ht="12" customHeight="1" outlineLevel="1">
      <c r="A182" s="122">
        <v>172</v>
      </c>
      <c r="B182" s="124">
        <v>1</v>
      </c>
      <c r="C182" s="124">
        <v>1</v>
      </c>
      <c r="D182" s="124">
        <v>1</v>
      </c>
      <c r="E182" s="124">
        <v>1</v>
      </c>
      <c r="F182" s="124">
        <v>1</v>
      </c>
      <c r="G182" s="124">
        <v>1</v>
      </c>
      <c r="H182" s="124">
        <v>1</v>
      </c>
      <c r="I182" s="124">
        <v>1</v>
      </c>
      <c r="J182" s="124">
        <v>1</v>
      </c>
      <c r="K182" s="23"/>
      <c r="L182" s="23"/>
      <c r="M182" s="23"/>
      <c r="N182" s="23"/>
      <c r="O182" s="23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s="94" customFormat="1" ht="12" customHeight="1" outlineLevel="1">
      <c r="A183" s="122">
        <v>173</v>
      </c>
      <c r="B183" s="124">
        <v>4</v>
      </c>
      <c r="C183" s="124">
        <v>4</v>
      </c>
      <c r="D183" s="124">
        <v>4</v>
      </c>
      <c r="E183" s="124">
        <v>4</v>
      </c>
      <c r="F183" s="124">
        <v>4</v>
      </c>
      <c r="G183" s="124">
        <v>4</v>
      </c>
      <c r="H183" s="124">
        <v>4</v>
      </c>
      <c r="I183" s="124">
        <v>4</v>
      </c>
      <c r="J183" s="124">
        <v>4</v>
      </c>
      <c r="K183" s="23"/>
      <c r="L183" s="23"/>
      <c r="M183" s="23"/>
      <c r="N183" s="23"/>
      <c r="O183" s="23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s="94" customFormat="1" ht="12" customHeight="1" outlineLevel="1">
      <c r="A184" s="122">
        <v>174</v>
      </c>
      <c r="B184" s="124">
        <v>4</v>
      </c>
      <c r="C184" s="124">
        <v>4</v>
      </c>
      <c r="D184" s="124">
        <v>4</v>
      </c>
      <c r="E184" s="124">
        <v>4</v>
      </c>
      <c r="F184" s="124">
        <v>4</v>
      </c>
      <c r="G184" s="124">
        <v>4</v>
      </c>
      <c r="H184" s="124">
        <v>4</v>
      </c>
      <c r="I184" s="124">
        <v>4</v>
      </c>
      <c r="J184" s="124">
        <v>4</v>
      </c>
      <c r="K184" s="23"/>
      <c r="L184" s="23"/>
      <c r="M184" s="23"/>
      <c r="N184" s="23"/>
      <c r="O184" s="23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s="94" customFormat="1" ht="12" customHeight="1" outlineLevel="1">
      <c r="A185" s="122">
        <v>175</v>
      </c>
      <c r="B185" s="124">
        <v>3</v>
      </c>
      <c r="C185" s="124">
        <v>3</v>
      </c>
      <c r="D185" s="124">
        <v>3</v>
      </c>
      <c r="E185" s="124">
        <v>3</v>
      </c>
      <c r="F185" s="124">
        <v>3</v>
      </c>
      <c r="G185" s="124">
        <v>3</v>
      </c>
      <c r="H185" s="124">
        <v>3</v>
      </c>
      <c r="I185" s="124">
        <v>3</v>
      </c>
      <c r="J185" s="124">
        <v>3</v>
      </c>
      <c r="K185" s="23"/>
      <c r="L185" s="23"/>
      <c r="M185" s="23"/>
      <c r="N185" s="23"/>
      <c r="O185" s="23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s="94" customFormat="1" ht="12" customHeight="1" outlineLevel="1">
      <c r="A186" s="122">
        <v>176</v>
      </c>
      <c r="B186" s="124">
        <v>4</v>
      </c>
      <c r="C186" s="124">
        <v>4</v>
      </c>
      <c r="D186" s="124">
        <v>4</v>
      </c>
      <c r="E186" s="124">
        <v>4</v>
      </c>
      <c r="F186" s="124">
        <v>4</v>
      </c>
      <c r="G186" s="124">
        <v>4</v>
      </c>
      <c r="H186" s="124">
        <v>4</v>
      </c>
      <c r="I186" s="124">
        <v>4</v>
      </c>
      <c r="J186" s="124">
        <v>4</v>
      </c>
      <c r="K186" s="23"/>
      <c r="L186" s="23"/>
      <c r="M186" s="23"/>
      <c r="N186" s="23"/>
      <c r="O186" s="23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s="94" customFormat="1" ht="12" customHeight="1" outlineLevel="1">
      <c r="A187" s="122">
        <v>177</v>
      </c>
      <c r="B187" s="124">
        <v>4</v>
      </c>
      <c r="C187" s="124">
        <v>4</v>
      </c>
      <c r="D187" s="124">
        <v>4</v>
      </c>
      <c r="E187" s="124">
        <v>4</v>
      </c>
      <c r="F187" s="124">
        <v>4</v>
      </c>
      <c r="G187" s="124">
        <v>4</v>
      </c>
      <c r="H187" s="124">
        <v>4</v>
      </c>
      <c r="I187" s="124">
        <v>4</v>
      </c>
      <c r="J187" s="124">
        <v>4</v>
      </c>
      <c r="K187" s="23"/>
      <c r="L187" s="23"/>
      <c r="M187" s="23"/>
      <c r="N187" s="23"/>
      <c r="O187" s="23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s="94" customFormat="1" ht="12" customHeight="1" outlineLevel="1">
      <c r="A188" s="122">
        <v>178</v>
      </c>
      <c r="B188" s="124">
        <v>4</v>
      </c>
      <c r="C188" s="124">
        <v>4</v>
      </c>
      <c r="D188" s="124">
        <v>4</v>
      </c>
      <c r="E188" s="124">
        <v>4</v>
      </c>
      <c r="F188" s="124">
        <v>4</v>
      </c>
      <c r="G188" s="124">
        <v>4</v>
      </c>
      <c r="H188" s="124">
        <v>4</v>
      </c>
      <c r="I188" s="124">
        <v>4</v>
      </c>
      <c r="J188" s="124">
        <v>4</v>
      </c>
      <c r="K188" s="23"/>
      <c r="L188" s="23"/>
      <c r="M188" s="23"/>
      <c r="N188" s="23"/>
      <c r="O188" s="23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s="94" customFormat="1" ht="12" customHeight="1" outlineLevel="1">
      <c r="A189" s="122">
        <v>179</v>
      </c>
      <c r="B189" s="124">
        <v>3</v>
      </c>
      <c r="C189" s="124">
        <v>3</v>
      </c>
      <c r="D189" s="124">
        <v>3</v>
      </c>
      <c r="E189" s="124">
        <v>3</v>
      </c>
      <c r="F189" s="124">
        <v>3</v>
      </c>
      <c r="G189" s="124">
        <v>3</v>
      </c>
      <c r="H189" s="124">
        <v>3</v>
      </c>
      <c r="I189" s="124">
        <v>3</v>
      </c>
      <c r="J189" s="124">
        <v>3</v>
      </c>
      <c r="K189" s="23"/>
      <c r="L189" s="23"/>
      <c r="M189" s="23"/>
      <c r="N189" s="23"/>
      <c r="O189" s="23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s="94" customFormat="1" ht="12" customHeight="1" outlineLevel="1">
      <c r="A190" s="122">
        <v>180</v>
      </c>
      <c r="B190" s="124">
        <v>3</v>
      </c>
      <c r="C190" s="124">
        <v>3</v>
      </c>
      <c r="D190" s="124">
        <v>3</v>
      </c>
      <c r="E190" s="124">
        <v>3</v>
      </c>
      <c r="F190" s="124">
        <v>3</v>
      </c>
      <c r="G190" s="124">
        <v>3</v>
      </c>
      <c r="H190" s="124">
        <v>3</v>
      </c>
      <c r="I190" s="124">
        <v>3</v>
      </c>
      <c r="J190" s="124">
        <v>3</v>
      </c>
      <c r="K190" s="23"/>
      <c r="L190" s="23"/>
      <c r="M190" s="23"/>
      <c r="N190" s="23"/>
      <c r="O190" s="23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s="94" customFormat="1" ht="12" customHeight="1" outlineLevel="1">
      <c r="A191" s="122">
        <v>181</v>
      </c>
      <c r="B191" s="124">
        <v>3</v>
      </c>
      <c r="C191" s="124">
        <v>3</v>
      </c>
      <c r="D191" s="124">
        <v>3</v>
      </c>
      <c r="E191" s="124">
        <v>3</v>
      </c>
      <c r="F191" s="124">
        <v>3</v>
      </c>
      <c r="G191" s="124">
        <v>3</v>
      </c>
      <c r="H191" s="124">
        <v>3</v>
      </c>
      <c r="I191" s="124">
        <v>3</v>
      </c>
      <c r="J191" s="124">
        <v>3</v>
      </c>
      <c r="K191" s="23"/>
      <c r="L191" s="23"/>
      <c r="M191" s="23"/>
      <c r="N191" s="23"/>
      <c r="O191" s="23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s="94" customFormat="1" ht="12" customHeight="1" outlineLevel="1">
      <c r="A192" s="122">
        <v>182</v>
      </c>
      <c r="B192" s="124">
        <v>3</v>
      </c>
      <c r="C192" s="124">
        <v>3</v>
      </c>
      <c r="D192" s="124">
        <v>3</v>
      </c>
      <c r="E192" s="124">
        <v>3</v>
      </c>
      <c r="F192" s="124">
        <v>3</v>
      </c>
      <c r="G192" s="124">
        <v>3</v>
      </c>
      <c r="H192" s="124">
        <v>3</v>
      </c>
      <c r="I192" s="124">
        <v>3</v>
      </c>
      <c r="J192" s="124">
        <v>3</v>
      </c>
      <c r="K192" s="23"/>
      <c r="L192" s="23"/>
      <c r="M192" s="23"/>
      <c r="N192" s="23"/>
      <c r="O192" s="23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s="94" customFormat="1" ht="12" customHeight="1" outlineLevel="1">
      <c r="A193" s="122">
        <v>183</v>
      </c>
      <c r="B193" s="124">
        <v>3</v>
      </c>
      <c r="C193" s="124">
        <v>3</v>
      </c>
      <c r="D193" s="124">
        <v>3</v>
      </c>
      <c r="E193" s="124">
        <v>3</v>
      </c>
      <c r="F193" s="124">
        <v>3</v>
      </c>
      <c r="G193" s="124">
        <v>3</v>
      </c>
      <c r="H193" s="124">
        <v>3</v>
      </c>
      <c r="I193" s="124">
        <v>3</v>
      </c>
      <c r="J193" s="124">
        <v>3</v>
      </c>
      <c r="K193" s="23"/>
      <c r="L193" s="23"/>
      <c r="M193" s="23"/>
      <c r="N193" s="23"/>
      <c r="O193" s="23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s="94" customFormat="1" ht="12" customHeight="1" outlineLevel="1">
      <c r="A194" s="122">
        <v>184</v>
      </c>
      <c r="B194" s="124">
        <v>3</v>
      </c>
      <c r="C194" s="124">
        <v>3</v>
      </c>
      <c r="D194" s="124">
        <v>3</v>
      </c>
      <c r="E194" s="124">
        <v>3</v>
      </c>
      <c r="F194" s="124">
        <v>3</v>
      </c>
      <c r="G194" s="124">
        <v>3</v>
      </c>
      <c r="H194" s="124">
        <v>3</v>
      </c>
      <c r="I194" s="124">
        <v>3</v>
      </c>
      <c r="J194" s="124">
        <v>3</v>
      </c>
      <c r="K194" s="23"/>
      <c r="L194" s="23"/>
      <c r="M194" s="23"/>
      <c r="N194" s="23"/>
      <c r="O194" s="23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s="94" customFormat="1" ht="12" customHeight="1" outlineLevel="1">
      <c r="A195" s="122">
        <v>185</v>
      </c>
      <c r="B195" s="124">
        <v>3</v>
      </c>
      <c r="C195" s="124">
        <v>3</v>
      </c>
      <c r="D195" s="124">
        <v>3</v>
      </c>
      <c r="E195" s="124">
        <v>3</v>
      </c>
      <c r="F195" s="124">
        <v>3</v>
      </c>
      <c r="G195" s="124">
        <v>3</v>
      </c>
      <c r="H195" s="124">
        <v>3</v>
      </c>
      <c r="I195" s="124">
        <v>3</v>
      </c>
      <c r="J195" s="124">
        <v>3</v>
      </c>
      <c r="K195" s="23"/>
      <c r="L195" s="23"/>
      <c r="M195" s="23"/>
      <c r="N195" s="23"/>
      <c r="O195" s="23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s="94" customFormat="1" ht="12" customHeight="1" outlineLevel="1">
      <c r="A196" s="122">
        <v>186</v>
      </c>
      <c r="B196" s="124">
        <v>4</v>
      </c>
      <c r="C196" s="124">
        <v>4</v>
      </c>
      <c r="D196" s="124">
        <v>4</v>
      </c>
      <c r="E196" s="124">
        <v>4</v>
      </c>
      <c r="F196" s="124">
        <v>4</v>
      </c>
      <c r="G196" s="124">
        <v>4</v>
      </c>
      <c r="H196" s="124">
        <v>4</v>
      </c>
      <c r="I196" s="124">
        <v>4</v>
      </c>
      <c r="J196" s="124">
        <v>4</v>
      </c>
      <c r="K196" s="23"/>
      <c r="L196" s="23"/>
      <c r="M196" s="23"/>
      <c r="N196" s="23"/>
      <c r="O196" s="23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s="94" customFormat="1" ht="12" customHeight="1" outlineLevel="1">
      <c r="A197" s="122">
        <v>187</v>
      </c>
      <c r="B197" s="124">
        <v>4</v>
      </c>
      <c r="C197" s="124">
        <v>4</v>
      </c>
      <c r="D197" s="124">
        <v>4</v>
      </c>
      <c r="E197" s="124">
        <v>4</v>
      </c>
      <c r="F197" s="124">
        <v>4</v>
      </c>
      <c r="G197" s="124">
        <v>4</v>
      </c>
      <c r="H197" s="124">
        <v>4</v>
      </c>
      <c r="I197" s="124">
        <v>4</v>
      </c>
      <c r="J197" s="124">
        <v>4</v>
      </c>
      <c r="K197" s="23"/>
      <c r="L197" s="23"/>
      <c r="M197" s="23"/>
      <c r="N197" s="23"/>
      <c r="O197" s="23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s="94" customFormat="1" ht="12" customHeight="1" outlineLevel="1">
      <c r="A198" s="122">
        <v>188</v>
      </c>
      <c r="B198" s="124">
        <v>3</v>
      </c>
      <c r="C198" s="124">
        <v>3</v>
      </c>
      <c r="D198" s="124">
        <v>3</v>
      </c>
      <c r="E198" s="124">
        <v>3</v>
      </c>
      <c r="F198" s="124">
        <v>3</v>
      </c>
      <c r="G198" s="124">
        <v>3</v>
      </c>
      <c r="H198" s="124">
        <v>3</v>
      </c>
      <c r="I198" s="124">
        <v>3</v>
      </c>
      <c r="J198" s="124">
        <v>3</v>
      </c>
      <c r="K198" s="23"/>
      <c r="L198" s="23"/>
      <c r="M198" s="23"/>
      <c r="N198" s="23"/>
      <c r="O198" s="23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s="94" customFormat="1" ht="12" customHeight="1" outlineLevel="1">
      <c r="A199" s="122">
        <v>189</v>
      </c>
      <c r="B199" s="124">
        <v>3</v>
      </c>
      <c r="C199" s="124">
        <v>3</v>
      </c>
      <c r="D199" s="124">
        <v>3</v>
      </c>
      <c r="E199" s="124">
        <v>3</v>
      </c>
      <c r="F199" s="124">
        <v>3</v>
      </c>
      <c r="G199" s="124">
        <v>3</v>
      </c>
      <c r="H199" s="124">
        <v>3</v>
      </c>
      <c r="I199" s="124">
        <v>3</v>
      </c>
      <c r="J199" s="124">
        <v>3</v>
      </c>
      <c r="K199" s="23"/>
      <c r="L199" s="23"/>
      <c r="M199" s="23"/>
      <c r="N199" s="23"/>
      <c r="O199" s="23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s="94" customFormat="1" ht="12" customHeight="1" outlineLevel="1">
      <c r="A200" s="122">
        <v>190</v>
      </c>
      <c r="B200" s="124">
        <v>3</v>
      </c>
      <c r="C200" s="124">
        <v>3</v>
      </c>
      <c r="D200" s="124">
        <v>3</v>
      </c>
      <c r="E200" s="124">
        <v>3</v>
      </c>
      <c r="F200" s="124">
        <v>3</v>
      </c>
      <c r="G200" s="124">
        <v>3</v>
      </c>
      <c r="H200" s="124">
        <v>3</v>
      </c>
      <c r="I200" s="124">
        <v>3</v>
      </c>
      <c r="J200" s="124">
        <v>3</v>
      </c>
      <c r="K200" s="23"/>
      <c r="L200" s="23"/>
      <c r="M200" s="23"/>
      <c r="N200" s="23"/>
      <c r="O200" s="23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s="94" customFormat="1" ht="12" customHeight="1" outlineLevel="1">
      <c r="A201" s="122">
        <v>191</v>
      </c>
      <c r="B201" s="124">
        <v>3</v>
      </c>
      <c r="C201" s="124">
        <v>3</v>
      </c>
      <c r="D201" s="124">
        <v>3</v>
      </c>
      <c r="E201" s="124">
        <v>3</v>
      </c>
      <c r="F201" s="124">
        <v>3</v>
      </c>
      <c r="G201" s="124">
        <v>3</v>
      </c>
      <c r="H201" s="124">
        <v>3</v>
      </c>
      <c r="I201" s="124">
        <v>3</v>
      </c>
      <c r="J201" s="124">
        <v>3</v>
      </c>
      <c r="K201" s="23"/>
      <c r="L201" s="23"/>
      <c r="M201" s="23"/>
      <c r="N201" s="23"/>
      <c r="O201" s="23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s="94" customFormat="1" ht="12" customHeight="1" outlineLevel="1">
      <c r="A202" s="122">
        <v>192</v>
      </c>
      <c r="B202" s="124">
        <v>4</v>
      </c>
      <c r="C202" s="124">
        <v>4</v>
      </c>
      <c r="D202" s="124">
        <v>4</v>
      </c>
      <c r="E202" s="124">
        <v>4</v>
      </c>
      <c r="F202" s="124">
        <v>4</v>
      </c>
      <c r="G202" s="124">
        <v>4</v>
      </c>
      <c r="H202" s="124">
        <v>4</v>
      </c>
      <c r="I202" s="124">
        <v>4</v>
      </c>
      <c r="J202" s="124">
        <v>4</v>
      </c>
      <c r="K202" s="23"/>
      <c r="L202" s="23"/>
      <c r="M202" s="23"/>
      <c r="N202" s="23"/>
      <c r="O202" s="23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s="94" customFormat="1" ht="12" customHeight="1" outlineLevel="1">
      <c r="A203" s="122">
        <v>193</v>
      </c>
      <c r="B203" s="124">
        <v>3</v>
      </c>
      <c r="C203" s="124">
        <v>3</v>
      </c>
      <c r="D203" s="124">
        <v>3</v>
      </c>
      <c r="E203" s="124">
        <v>3</v>
      </c>
      <c r="F203" s="124">
        <v>3</v>
      </c>
      <c r="G203" s="124">
        <v>3</v>
      </c>
      <c r="H203" s="124">
        <v>3</v>
      </c>
      <c r="I203" s="124">
        <v>3</v>
      </c>
      <c r="J203" s="124">
        <v>3</v>
      </c>
      <c r="K203" s="23"/>
      <c r="L203" s="23"/>
      <c r="M203" s="23"/>
      <c r="N203" s="23"/>
      <c r="O203" s="23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s="94" customFormat="1" ht="12" customHeight="1" outlineLevel="1">
      <c r="A204" s="122">
        <v>194</v>
      </c>
      <c r="B204" s="124">
        <v>4</v>
      </c>
      <c r="C204" s="124">
        <v>4</v>
      </c>
      <c r="D204" s="124">
        <v>4</v>
      </c>
      <c r="E204" s="124">
        <v>4</v>
      </c>
      <c r="F204" s="124">
        <v>4</v>
      </c>
      <c r="G204" s="124">
        <v>4</v>
      </c>
      <c r="H204" s="124">
        <v>4</v>
      </c>
      <c r="I204" s="124">
        <v>4</v>
      </c>
      <c r="J204" s="124">
        <v>4</v>
      </c>
      <c r="K204" s="23"/>
      <c r="L204" s="23"/>
      <c r="M204" s="23"/>
      <c r="N204" s="23"/>
      <c r="O204" s="23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s="94" customFormat="1" ht="12" customHeight="1" outlineLevel="1">
      <c r="A205" s="122">
        <v>195</v>
      </c>
      <c r="B205" s="124">
        <v>4</v>
      </c>
      <c r="C205" s="124">
        <v>4</v>
      </c>
      <c r="D205" s="124">
        <v>4</v>
      </c>
      <c r="E205" s="124">
        <v>4</v>
      </c>
      <c r="F205" s="124">
        <v>4</v>
      </c>
      <c r="G205" s="124">
        <v>4</v>
      </c>
      <c r="H205" s="124">
        <v>4</v>
      </c>
      <c r="I205" s="124">
        <v>4</v>
      </c>
      <c r="J205" s="124">
        <v>4</v>
      </c>
      <c r="K205" s="23"/>
      <c r="L205" s="23"/>
      <c r="M205" s="23"/>
      <c r="N205" s="23"/>
      <c r="O205" s="23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s="94" customFormat="1" ht="12" customHeight="1" outlineLevel="1">
      <c r="A206" s="122">
        <v>196</v>
      </c>
      <c r="B206" s="124">
        <v>3</v>
      </c>
      <c r="C206" s="124">
        <v>3</v>
      </c>
      <c r="D206" s="124">
        <v>3</v>
      </c>
      <c r="E206" s="124">
        <v>3</v>
      </c>
      <c r="F206" s="124">
        <v>3</v>
      </c>
      <c r="G206" s="124">
        <v>3</v>
      </c>
      <c r="H206" s="124">
        <v>3</v>
      </c>
      <c r="I206" s="124">
        <v>3</v>
      </c>
      <c r="J206" s="124">
        <v>3</v>
      </c>
      <c r="K206" s="23"/>
      <c r="L206" s="23"/>
      <c r="M206" s="23"/>
      <c r="N206" s="23"/>
      <c r="O206" s="23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s="94" customFormat="1" ht="12" customHeight="1" outlineLevel="1">
      <c r="A207" s="122">
        <v>197</v>
      </c>
      <c r="B207" s="124">
        <v>4</v>
      </c>
      <c r="C207" s="124">
        <v>4</v>
      </c>
      <c r="D207" s="124">
        <v>4</v>
      </c>
      <c r="E207" s="124">
        <v>4</v>
      </c>
      <c r="F207" s="124">
        <v>4</v>
      </c>
      <c r="G207" s="124">
        <v>4</v>
      </c>
      <c r="H207" s="124">
        <v>4</v>
      </c>
      <c r="I207" s="124">
        <v>4</v>
      </c>
      <c r="J207" s="124">
        <v>4</v>
      </c>
      <c r="K207" s="23"/>
      <c r="L207" s="23"/>
      <c r="M207" s="23"/>
      <c r="N207" s="23"/>
      <c r="O207" s="23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s="94" customFormat="1" ht="12" customHeight="1" outlineLevel="1">
      <c r="A208" s="122">
        <v>198</v>
      </c>
      <c r="B208" s="124">
        <v>3</v>
      </c>
      <c r="C208" s="124">
        <v>3</v>
      </c>
      <c r="D208" s="124">
        <v>3</v>
      </c>
      <c r="E208" s="124">
        <v>3</v>
      </c>
      <c r="F208" s="124">
        <v>3</v>
      </c>
      <c r="G208" s="124">
        <v>3</v>
      </c>
      <c r="H208" s="124">
        <v>3</v>
      </c>
      <c r="I208" s="124">
        <v>3</v>
      </c>
      <c r="J208" s="124">
        <v>3</v>
      </c>
      <c r="K208" s="23"/>
      <c r="L208" s="23"/>
      <c r="M208" s="23"/>
      <c r="N208" s="23"/>
      <c r="O208" s="23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s="94" customFormat="1" ht="12" customHeight="1" outlineLevel="1">
      <c r="A209" s="122">
        <v>199</v>
      </c>
      <c r="B209" s="124">
        <v>4</v>
      </c>
      <c r="C209" s="124">
        <v>4</v>
      </c>
      <c r="D209" s="124">
        <v>4</v>
      </c>
      <c r="E209" s="124">
        <v>4</v>
      </c>
      <c r="F209" s="124">
        <v>4</v>
      </c>
      <c r="G209" s="124">
        <v>4</v>
      </c>
      <c r="H209" s="124">
        <v>4</v>
      </c>
      <c r="I209" s="124">
        <v>4</v>
      </c>
      <c r="J209" s="124">
        <v>4</v>
      </c>
      <c r="K209" s="23"/>
      <c r="L209" s="23"/>
      <c r="M209" s="23"/>
      <c r="N209" s="23"/>
      <c r="O209" s="23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s="94" customFormat="1" ht="12" customHeight="1" outlineLevel="1">
      <c r="A210" s="122">
        <v>200</v>
      </c>
      <c r="B210" s="124">
        <v>3</v>
      </c>
      <c r="C210" s="124">
        <v>3</v>
      </c>
      <c r="D210" s="124">
        <v>3</v>
      </c>
      <c r="E210" s="124">
        <v>3</v>
      </c>
      <c r="F210" s="124">
        <v>3</v>
      </c>
      <c r="G210" s="124">
        <v>3</v>
      </c>
      <c r="H210" s="124">
        <v>3</v>
      </c>
      <c r="I210" s="124">
        <v>3</v>
      </c>
      <c r="J210" s="124">
        <v>3</v>
      </c>
      <c r="K210" s="23"/>
      <c r="L210" s="23"/>
      <c r="M210" s="23"/>
      <c r="N210" s="23"/>
      <c r="O210" s="23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s="94" customFormat="1" ht="12" customHeight="1" outlineLevel="1">
      <c r="A211" s="122">
        <v>201</v>
      </c>
      <c r="B211" s="124">
        <v>3</v>
      </c>
      <c r="C211" s="124">
        <v>3</v>
      </c>
      <c r="D211" s="124">
        <v>3</v>
      </c>
      <c r="E211" s="124">
        <v>3</v>
      </c>
      <c r="F211" s="124">
        <v>3</v>
      </c>
      <c r="G211" s="124">
        <v>3</v>
      </c>
      <c r="H211" s="124">
        <v>3</v>
      </c>
      <c r="I211" s="124">
        <v>3</v>
      </c>
      <c r="J211" s="124">
        <v>3</v>
      </c>
      <c r="K211" s="23"/>
      <c r="L211" s="23"/>
      <c r="M211" s="23"/>
      <c r="N211" s="23"/>
      <c r="O211" s="23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s="94" customFormat="1" ht="12" customHeight="1" outlineLevel="1">
      <c r="A212" s="122">
        <v>202</v>
      </c>
      <c r="B212" s="124">
        <v>3</v>
      </c>
      <c r="C212" s="124">
        <v>3</v>
      </c>
      <c r="D212" s="124">
        <v>3</v>
      </c>
      <c r="E212" s="124">
        <v>3</v>
      </c>
      <c r="F212" s="124">
        <v>3</v>
      </c>
      <c r="G212" s="124">
        <v>3</v>
      </c>
      <c r="H212" s="124">
        <v>3</v>
      </c>
      <c r="I212" s="124">
        <v>3</v>
      </c>
      <c r="J212" s="124">
        <v>3</v>
      </c>
      <c r="K212" s="23"/>
      <c r="L212" s="23"/>
      <c r="M212" s="23"/>
      <c r="N212" s="23"/>
      <c r="O212" s="23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s="94" customFormat="1" ht="12" customHeight="1" outlineLevel="1">
      <c r="A213" s="122">
        <v>203</v>
      </c>
      <c r="B213" s="124">
        <v>3</v>
      </c>
      <c r="C213" s="124">
        <v>3</v>
      </c>
      <c r="D213" s="124">
        <v>3</v>
      </c>
      <c r="E213" s="124">
        <v>3</v>
      </c>
      <c r="F213" s="124">
        <v>3</v>
      </c>
      <c r="G213" s="124">
        <v>3</v>
      </c>
      <c r="H213" s="124">
        <v>3</v>
      </c>
      <c r="I213" s="124">
        <v>3</v>
      </c>
      <c r="J213" s="124">
        <v>3</v>
      </c>
      <c r="K213" s="23"/>
      <c r="L213" s="23"/>
      <c r="M213" s="23"/>
      <c r="N213" s="23"/>
      <c r="O213" s="23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s="94" customFormat="1" ht="12" customHeight="1" outlineLevel="1">
      <c r="A214" s="122">
        <v>204</v>
      </c>
      <c r="B214" s="124">
        <v>4</v>
      </c>
      <c r="C214" s="124">
        <v>4</v>
      </c>
      <c r="D214" s="124">
        <v>4</v>
      </c>
      <c r="E214" s="124">
        <v>4</v>
      </c>
      <c r="F214" s="124">
        <v>4</v>
      </c>
      <c r="G214" s="124">
        <v>4</v>
      </c>
      <c r="H214" s="124">
        <v>4</v>
      </c>
      <c r="I214" s="124">
        <v>4</v>
      </c>
      <c r="J214" s="124">
        <v>4</v>
      </c>
      <c r="K214" s="23"/>
      <c r="L214" s="23"/>
      <c r="M214" s="23"/>
      <c r="N214" s="23"/>
      <c r="O214" s="23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s="94" customFormat="1" ht="12" customHeight="1" outlineLevel="1">
      <c r="A215" s="122">
        <v>205</v>
      </c>
      <c r="B215" s="124">
        <v>4</v>
      </c>
      <c r="C215" s="124">
        <v>4</v>
      </c>
      <c r="D215" s="124">
        <v>4</v>
      </c>
      <c r="E215" s="124">
        <v>4</v>
      </c>
      <c r="F215" s="124">
        <v>4</v>
      </c>
      <c r="G215" s="124">
        <v>4</v>
      </c>
      <c r="H215" s="124">
        <v>4</v>
      </c>
      <c r="I215" s="124">
        <v>4</v>
      </c>
      <c r="J215" s="124">
        <v>4</v>
      </c>
      <c r="K215" s="23"/>
      <c r="L215" s="23"/>
      <c r="M215" s="23"/>
      <c r="N215" s="23"/>
      <c r="O215" s="23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s="94" customFormat="1" ht="12" customHeight="1" outlineLevel="1">
      <c r="A216" s="122">
        <v>206</v>
      </c>
      <c r="B216" s="124">
        <v>3</v>
      </c>
      <c r="C216" s="124">
        <v>3</v>
      </c>
      <c r="D216" s="124">
        <v>3</v>
      </c>
      <c r="E216" s="124">
        <v>3</v>
      </c>
      <c r="F216" s="124">
        <v>3</v>
      </c>
      <c r="G216" s="124">
        <v>3</v>
      </c>
      <c r="H216" s="124">
        <v>3</v>
      </c>
      <c r="I216" s="124">
        <v>3</v>
      </c>
      <c r="J216" s="124">
        <v>3</v>
      </c>
      <c r="K216" s="23"/>
      <c r="L216" s="23"/>
      <c r="M216" s="23"/>
      <c r="N216" s="23"/>
      <c r="O216" s="23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s="94" customFormat="1" ht="12" customHeight="1" outlineLevel="1">
      <c r="A217" s="122">
        <v>207</v>
      </c>
      <c r="B217" s="124">
        <v>1</v>
      </c>
      <c r="C217" s="124">
        <v>1</v>
      </c>
      <c r="D217" s="124">
        <v>1</v>
      </c>
      <c r="E217" s="124">
        <v>1</v>
      </c>
      <c r="F217" s="124">
        <v>1</v>
      </c>
      <c r="G217" s="124">
        <v>1</v>
      </c>
      <c r="H217" s="124">
        <v>1</v>
      </c>
      <c r="I217" s="124">
        <v>1</v>
      </c>
      <c r="J217" s="124">
        <v>1</v>
      </c>
      <c r="K217" s="23"/>
      <c r="L217" s="23"/>
      <c r="M217" s="23"/>
      <c r="N217" s="23"/>
      <c r="O217" s="23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s="94" customFormat="1" ht="12" customHeight="1" outlineLevel="1">
      <c r="A218" s="122">
        <v>208</v>
      </c>
      <c r="B218" s="124">
        <v>4</v>
      </c>
      <c r="C218" s="124">
        <v>4</v>
      </c>
      <c r="D218" s="124">
        <v>4</v>
      </c>
      <c r="E218" s="124">
        <v>4</v>
      </c>
      <c r="F218" s="124">
        <v>4</v>
      </c>
      <c r="G218" s="124">
        <v>4</v>
      </c>
      <c r="H218" s="124">
        <v>4</v>
      </c>
      <c r="I218" s="124">
        <v>4</v>
      </c>
      <c r="J218" s="124">
        <v>4</v>
      </c>
      <c r="K218" s="23"/>
      <c r="L218" s="23"/>
      <c r="M218" s="23"/>
      <c r="N218" s="23"/>
      <c r="O218" s="23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s="94" customFormat="1" ht="12" customHeight="1" outlineLevel="1">
      <c r="A219" s="122">
        <v>209</v>
      </c>
      <c r="B219" s="124">
        <v>4</v>
      </c>
      <c r="C219" s="124">
        <v>4</v>
      </c>
      <c r="D219" s="124">
        <v>4</v>
      </c>
      <c r="E219" s="124">
        <v>4</v>
      </c>
      <c r="F219" s="124">
        <v>4</v>
      </c>
      <c r="G219" s="124">
        <v>4</v>
      </c>
      <c r="H219" s="124">
        <v>4</v>
      </c>
      <c r="I219" s="124">
        <v>4</v>
      </c>
      <c r="J219" s="124">
        <v>4</v>
      </c>
      <c r="K219" s="23"/>
      <c r="L219" s="23"/>
      <c r="M219" s="23"/>
      <c r="N219" s="23"/>
      <c r="O219" s="23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s="94" customFormat="1" ht="12" customHeight="1" outlineLevel="1">
      <c r="A220" s="122">
        <v>210</v>
      </c>
      <c r="B220" s="124">
        <v>3</v>
      </c>
      <c r="C220" s="124">
        <v>3</v>
      </c>
      <c r="D220" s="124">
        <v>3</v>
      </c>
      <c r="E220" s="124">
        <v>3</v>
      </c>
      <c r="F220" s="124">
        <v>3</v>
      </c>
      <c r="G220" s="124">
        <v>3</v>
      </c>
      <c r="H220" s="124">
        <v>3</v>
      </c>
      <c r="I220" s="124">
        <v>3</v>
      </c>
      <c r="J220" s="124">
        <v>3</v>
      </c>
      <c r="K220" s="23"/>
      <c r="L220" s="23"/>
      <c r="M220" s="23"/>
      <c r="N220" s="23"/>
      <c r="O220" s="23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s="94" customFormat="1" ht="12" customHeight="1" outlineLevel="1">
      <c r="A221" s="122">
        <v>211</v>
      </c>
      <c r="B221" s="124">
        <v>3</v>
      </c>
      <c r="C221" s="124">
        <v>3</v>
      </c>
      <c r="D221" s="124">
        <v>3</v>
      </c>
      <c r="E221" s="124">
        <v>3</v>
      </c>
      <c r="F221" s="124">
        <v>3</v>
      </c>
      <c r="G221" s="124">
        <v>3</v>
      </c>
      <c r="H221" s="124">
        <v>3</v>
      </c>
      <c r="I221" s="124">
        <v>3</v>
      </c>
      <c r="J221" s="124">
        <v>3</v>
      </c>
      <c r="K221" s="23"/>
      <c r="L221" s="23"/>
      <c r="M221" s="23"/>
      <c r="N221" s="23"/>
      <c r="O221" s="23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s="94" customFormat="1" ht="12" customHeight="1" outlineLevel="1">
      <c r="A222" s="122">
        <v>212</v>
      </c>
      <c r="B222" s="124">
        <v>3</v>
      </c>
      <c r="C222" s="124">
        <v>3</v>
      </c>
      <c r="D222" s="124">
        <v>3</v>
      </c>
      <c r="E222" s="124">
        <v>3</v>
      </c>
      <c r="F222" s="124">
        <v>3</v>
      </c>
      <c r="G222" s="124">
        <v>3</v>
      </c>
      <c r="H222" s="124">
        <v>3</v>
      </c>
      <c r="I222" s="124">
        <v>3</v>
      </c>
      <c r="J222" s="124">
        <v>3</v>
      </c>
      <c r="K222" s="23"/>
      <c r="L222" s="23"/>
      <c r="M222" s="23"/>
      <c r="N222" s="23"/>
      <c r="O222" s="23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s="94" customFormat="1" ht="12" customHeight="1" outlineLevel="1">
      <c r="A223" s="122">
        <v>213</v>
      </c>
      <c r="B223" s="124">
        <v>3</v>
      </c>
      <c r="C223" s="124">
        <v>3</v>
      </c>
      <c r="D223" s="124">
        <v>3</v>
      </c>
      <c r="E223" s="124">
        <v>3</v>
      </c>
      <c r="F223" s="124">
        <v>3</v>
      </c>
      <c r="G223" s="124">
        <v>3</v>
      </c>
      <c r="H223" s="124">
        <v>3</v>
      </c>
      <c r="I223" s="124">
        <v>3</v>
      </c>
      <c r="J223" s="124">
        <v>3</v>
      </c>
      <c r="K223" s="23"/>
      <c r="L223" s="23"/>
      <c r="M223" s="23"/>
      <c r="N223" s="23"/>
      <c r="O223" s="23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s="94" customFormat="1" ht="12" customHeight="1" outlineLevel="1">
      <c r="A224" s="122">
        <v>214</v>
      </c>
      <c r="B224" s="124">
        <v>3</v>
      </c>
      <c r="C224" s="124">
        <v>3</v>
      </c>
      <c r="D224" s="124">
        <v>3</v>
      </c>
      <c r="E224" s="124">
        <v>3</v>
      </c>
      <c r="F224" s="124">
        <v>3</v>
      </c>
      <c r="G224" s="124">
        <v>3</v>
      </c>
      <c r="H224" s="124">
        <v>3</v>
      </c>
      <c r="I224" s="124">
        <v>3</v>
      </c>
      <c r="J224" s="124">
        <v>3</v>
      </c>
      <c r="K224" s="23"/>
      <c r="L224" s="23"/>
      <c r="M224" s="23"/>
      <c r="N224" s="23"/>
      <c r="O224" s="23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s="94" customFormat="1" ht="12" customHeight="1" outlineLevel="1">
      <c r="A225" s="122">
        <v>215</v>
      </c>
      <c r="B225" s="124">
        <v>3</v>
      </c>
      <c r="C225" s="124">
        <v>3</v>
      </c>
      <c r="D225" s="124">
        <v>3</v>
      </c>
      <c r="E225" s="124">
        <v>3</v>
      </c>
      <c r="F225" s="124">
        <v>3</v>
      </c>
      <c r="G225" s="124">
        <v>3</v>
      </c>
      <c r="H225" s="124">
        <v>3</v>
      </c>
      <c r="I225" s="124">
        <v>3</v>
      </c>
      <c r="J225" s="124">
        <v>3</v>
      </c>
      <c r="K225" s="23"/>
      <c r="L225" s="23"/>
      <c r="M225" s="23"/>
      <c r="N225" s="23"/>
      <c r="O225" s="23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s="94" customFormat="1" ht="12" customHeight="1" outlineLevel="1">
      <c r="A226" s="122">
        <v>216</v>
      </c>
      <c r="B226" s="124">
        <v>3</v>
      </c>
      <c r="C226" s="124">
        <v>3</v>
      </c>
      <c r="D226" s="124">
        <v>3</v>
      </c>
      <c r="E226" s="124">
        <v>3</v>
      </c>
      <c r="F226" s="124">
        <v>3</v>
      </c>
      <c r="G226" s="124">
        <v>3</v>
      </c>
      <c r="H226" s="124">
        <v>3</v>
      </c>
      <c r="I226" s="124">
        <v>3</v>
      </c>
      <c r="J226" s="124">
        <v>3</v>
      </c>
      <c r="K226" s="23"/>
      <c r="L226" s="23"/>
      <c r="M226" s="23"/>
      <c r="N226" s="23"/>
      <c r="O226" s="23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s="94" customFormat="1" ht="12" customHeight="1" outlineLevel="1">
      <c r="A227" s="122">
        <v>217</v>
      </c>
      <c r="B227" s="124">
        <v>4</v>
      </c>
      <c r="C227" s="124">
        <v>4</v>
      </c>
      <c r="D227" s="124">
        <v>4</v>
      </c>
      <c r="E227" s="124">
        <v>4</v>
      </c>
      <c r="F227" s="124">
        <v>4</v>
      </c>
      <c r="G227" s="124">
        <v>4</v>
      </c>
      <c r="H227" s="124">
        <v>4</v>
      </c>
      <c r="I227" s="124">
        <v>4</v>
      </c>
      <c r="J227" s="124">
        <v>4</v>
      </c>
      <c r="K227" s="23"/>
      <c r="L227" s="23"/>
      <c r="M227" s="23"/>
      <c r="N227" s="23"/>
      <c r="O227" s="23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s="94" customFormat="1" ht="12" customHeight="1" outlineLevel="1">
      <c r="A228" s="122">
        <v>218</v>
      </c>
      <c r="B228" s="124">
        <v>4</v>
      </c>
      <c r="C228" s="124">
        <v>4</v>
      </c>
      <c r="D228" s="124">
        <v>4</v>
      </c>
      <c r="E228" s="124">
        <v>4</v>
      </c>
      <c r="F228" s="124">
        <v>4</v>
      </c>
      <c r="G228" s="124">
        <v>4</v>
      </c>
      <c r="H228" s="124">
        <v>4</v>
      </c>
      <c r="I228" s="124">
        <v>4</v>
      </c>
      <c r="J228" s="124">
        <v>4</v>
      </c>
      <c r="K228" s="23"/>
      <c r="L228" s="23"/>
      <c r="M228" s="23"/>
      <c r="N228" s="23"/>
      <c r="O228" s="23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s="94" customFormat="1" ht="12" customHeight="1" outlineLevel="1">
      <c r="A229" s="122">
        <v>219</v>
      </c>
      <c r="B229" s="124">
        <v>3</v>
      </c>
      <c r="C229" s="124">
        <v>3</v>
      </c>
      <c r="D229" s="124">
        <v>3</v>
      </c>
      <c r="E229" s="124">
        <v>3</v>
      </c>
      <c r="F229" s="124">
        <v>3</v>
      </c>
      <c r="G229" s="124">
        <v>3</v>
      </c>
      <c r="H229" s="124">
        <v>3</v>
      </c>
      <c r="I229" s="124">
        <v>3</v>
      </c>
      <c r="J229" s="124">
        <v>3</v>
      </c>
      <c r="K229" s="23"/>
      <c r="L229" s="23"/>
      <c r="M229" s="23"/>
      <c r="N229" s="23"/>
      <c r="O229" s="23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s="94" customFormat="1" ht="12" customHeight="1" outlineLevel="1">
      <c r="A230" s="122">
        <v>220</v>
      </c>
      <c r="B230" s="124">
        <v>3</v>
      </c>
      <c r="C230" s="124">
        <v>3</v>
      </c>
      <c r="D230" s="124">
        <v>3</v>
      </c>
      <c r="E230" s="124">
        <v>3</v>
      </c>
      <c r="F230" s="124">
        <v>3</v>
      </c>
      <c r="G230" s="124">
        <v>3</v>
      </c>
      <c r="H230" s="124">
        <v>3</v>
      </c>
      <c r="I230" s="124">
        <v>3</v>
      </c>
      <c r="J230" s="124">
        <v>3</v>
      </c>
      <c r="K230" s="23"/>
      <c r="L230" s="23"/>
      <c r="M230" s="23"/>
      <c r="N230" s="23"/>
      <c r="O230" s="23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s="94" customFormat="1" ht="12" customHeight="1" outlineLevel="1">
      <c r="A231" s="122">
        <v>221</v>
      </c>
      <c r="B231" s="124">
        <v>3</v>
      </c>
      <c r="C231" s="124">
        <v>3</v>
      </c>
      <c r="D231" s="124">
        <v>3</v>
      </c>
      <c r="E231" s="124">
        <v>3</v>
      </c>
      <c r="F231" s="124">
        <v>3</v>
      </c>
      <c r="G231" s="124">
        <v>3</v>
      </c>
      <c r="H231" s="124">
        <v>3</v>
      </c>
      <c r="I231" s="124">
        <v>3</v>
      </c>
      <c r="J231" s="124">
        <v>3</v>
      </c>
      <c r="K231" s="23"/>
      <c r="L231" s="23"/>
      <c r="M231" s="23"/>
      <c r="N231" s="23"/>
      <c r="O231" s="23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s="94" customFormat="1" ht="12" customHeight="1" outlineLevel="1">
      <c r="A232" s="122">
        <v>222</v>
      </c>
      <c r="B232" s="124">
        <v>3</v>
      </c>
      <c r="C232" s="124">
        <v>3</v>
      </c>
      <c r="D232" s="124">
        <v>3</v>
      </c>
      <c r="E232" s="124">
        <v>3</v>
      </c>
      <c r="F232" s="124">
        <v>3</v>
      </c>
      <c r="G232" s="124">
        <v>3</v>
      </c>
      <c r="H232" s="124">
        <v>3</v>
      </c>
      <c r="I232" s="124">
        <v>3</v>
      </c>
      <c r="J232" s="124">
        <v>3</v>
      </c>
      <c r="K232" s="23"/>
      <c r="L232" s="23"/>
      <c r="M232" s="23"/>
      <c r="N232" s="23"/>
      <c r="O232" s="23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s="94" customFormat="1" ht="12" customHeight="1" outlineLevel="1">
      <c r="A233" s="122">
        <v>223</v>
      </c>
      <c r="B233" s="124">
        <v>4</v>
      </c>
      <c r="C233" s="124">
        <v>4</v>
      </c>
      <c r="D233" s="124">
        <v>4</v>
      </c>
      <c r="E233" s="124">
        <v>4</v>
      </c>
      <c r="F233" s="124">
        <v>4</v>
      </c>
      <c r="G233" s="124">
        <v>4</v>
      </c>
      <c r="H233" s="124">
        <v>4</v>
      </c>
      <c r="I233" s="124">
        <v>4</v>
      </c>
      <c r="J233" s="124">
        <v>4</v>
      </c>
      <c r="K233" s="23"/>
      <c r="L233" s="23"/>
      <c r="M233" s="23"/>
      <c r="N233" s="23"/>
      <c r="O233" s="23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s="94" customFormat="1" ht="12" customHeight="1" outlineLevel="1">
      <c r="A234" s="122">
        <v>224</v>
      </c>
      <c r="B234" s="124">
        <v>3</v>
      </c>
      <c r="C234" s="124">
        <v>3</v>
      </c>
      <c r="D234" s="124">
        <v>3</v>
      </c>
      <c r="E234" s="124">
        <v>3</v>
      </c>
      <c r="F234" s="124">
        <v>3</v>
      </c>
      <c r="G234" s="124">
        <v>3</v>
      </c>
      <c r="H234" s="124">
        <v>3</v>
      </c>
      <c r="I234" s="124">
        <v>3</v>
      </c>
      <c r="J234" s="124">
        <v>3</v>
      </c>
      <c r="K234" s="23"/>
      <c r="L234" s="23"/>
      <c r="M234" s="23"/>
      <c r="N234" s="23"/>
      <c r="O234" s="23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s="94" customFormat="1" ht="12" customHeight="1" outlineLevel="1">
      <c r="A235" s="122">
        <v>225</v>
      </c>
      <c r="B235" s="124">
        <v>4</v>
      </c>
      <c r="C235" s="124">
        <v>4</v>
      </c>
      <c r="D235" s="124">
        <v>4</v>
      </c>
      <c r="E235" s="124">
        <v>4</v>
      </c>
      <c r="F235" s="124">
        <v>4</v>
      </c>
      <c r="G235" s="124">
        <v>4</v>
      </c>
      <c r="H235" s="124">
        <v>4</v>
      </c>
      <c r="I235" s="124">
        <v>4</v>
      </c>
      <c r="J235" s="124">
        <v>4</v>
      </c>
      <c r="K235" s="23"/>
      <c r="L235" s="23"/>
      <c r="M235" s="23"/>
      <c r="N235" s="23"/>
      <c r="O235" s="23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s="94" customFormat="1" ht="12" customHeight="1" outlineLevel="1">
      <c r="A236" s="122">
        <v>226</v>
      </c>
      <c r="B236" s="124">
        <v>4</v>
      </c>
      <c r="C236" s="124">
        <v>4</v>
      </c>
      <c r="D236" s="124">
        <v>4</v>
      </c>
      <c r="E236" s="124">
        <v>4</v>
      </c>
      <c r="F236" s="124">
        <v>4</v>
      </c>
      <c r="G236" s="124">
        <v>4</v>
      </c>
      <c r="H236" s="124">
        <v>4</v>
      </c>
      <c r="I236" s="124">
        <v>4</v>
      </c>
      <c r="J236" s="124">
        <v>4</v>
      </c>
      <c r="K236" s="23"/>
      <c r="L236" s="23"/>
      <c r="M236" s="23"/>
      <c r="N236" s="23"/>
      <c r="O236" s="23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s="94" customFormat="1" ht="12" customHeight="1" outlineLevel="1">
      <c r="A237" s="122">
        <v>227</v>
      </c>
      <c r="B237" s="124">
        <v>3</v>
      </c>
      <c r="C237" s="124">
        <v>3</v>
      </c>
      <c r="D237" s="124">
        <v>3</v>
      </c>
      <c r="E237" s="124">
        <v>3</v>
      </c>
      <c r="F237" s="124">
        <v>3</v>
      </c>
      <c r="G237" s="124">
        <v>3</v>
      </c>
      <c r="H237" s="124">
        <v>3</v>
      </c>
      <c r="I237" s="124">
        <v>3</v>
      </c>
      <c r="J237" s="124">
        <v>3</v>
      </c>
      <c r="K237" s="23"/>
      <c r="L237" s="23"/>
      <c r="M237" s="23"/>
      <c r="N237" s="23"/>
      <c r="O237" s="23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s="94" customFormat="1" ht="12" customHeight="1" outlineLevel="1">
      <c r="A238" s="122">
        <v>228</v>
      </c>
      <c r="B238" s="124">
        <v>4</v>
      </c>
      <c r="C238" s="124">
        <v>4</v>
      </c>
      <c r="D238" s="124">
        <v>4</v>
      </c>
      <c r="E238" s="124">
        <v>4</v>
      </c>
      <c r="F238" s="124">
        <v>4</v>
      </c>
      <c r="G238" s="124">
        <v>4</v>
      </c>
      <c r="H238" s="124">
        <v>4</v>
      </c>
      <c r="I238" s="124">
        <v>4</v>
      </c>
      <c r="J238" s="124">
        <v>4</v>
      </c>
      <c r="K238" s="23"/>
      <c r="L238" s="23"/>
      <c r="M238" s="23"/>
      <c r="N238" s="23"/>
      <c r="O238" s="23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s="94" customFormat="1" ht="12" customHeight="1" outlineLevel="1">
      <c r="A239" s="122">
        <v>229</v>
      </c>
      <c r="B239" s="124">
        <v>3</v>
      </c>
      <c r="C239" s="124">
        <v>3</v>
      </c>
      <c r="D239" s="124">
        <v>3</v>
      </c>
      <c r="E239" s="124">
        <v>3</v>
      </c>
      <c r="F239" s="124">
        <v>3</v>
      </c>
      <c r="G239" s="124">
        <v>3</v>
      </c>
      <c r="H239" s="124">
        <v>3</v>
      </c>
      <c r="I239" s="124">
        <v>3</v>
      </c>
      <c r="J239" s="124">
        <v>3</v>
      </c>
      <c r="K239" s="23"/>
      <c r="L239" s="23"/>
      <c r="M239" s="23"/>
      <c r="N239" s="23"/>
      <c r="O239" s="23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s="94" customFormat="1" ht="12" customHeight="1" outlineLevel="1">
      <c r="A240" s="122">
        <v>230</v>
      </c>
      <c r="B240" s="124">
        <v>4</v>
      </c>
      <c r="C240" s="124">
        <v>4</v>
      </c>
      <c r="D240" s="124">
        <v>4</v>
      </c>
      <c r="E240" s="124">
        <v>4</v>
      </c>
      <c r="F240" s="124">
        <v>4</v>
      </c>
      <c r="G240" s="124">
        <v>4</v>
      </c>
      <c r="H240" s="124">
        <v>4</v>
      </c>
      <c r="I240" s="124">
        <v>4</v>
      </c>
      <c r="J240" s="124">
        <v>4</v>
      </c>
      <c r="K240" s="23"/>
      <c r="L240" s="23"/>
      <c r="M240" s="23"/>
      <c r="N240" s="23"/>
      <c r="O240" s="23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s="94" customFormat="1" ht="12" customHeight="1" outlineLevel="1">
      <c r="A241" s="122">
        <v>231</v>
      </c>
      <c r="B241" s="124">
        <v>3</v>
      </c>
      <c r="C241" s="124">
        <v>3</v>
      </c>
      <c r="D241" s="124">
        <v>3</v>
      </c>
      <c r="E241" s="124">
        <v>3</v>
      </c>
      <c r="F241" s="124">
        <v>3</v>
      </c>
      <c r="G241" s="124">
        <v>3</v>
      </c>
      <c r="H241" s="124">
        <v>3</v>
      </c>
      <c r="I241" s="124">
        <v>3</v>
      </c>
      <c r="J241" s="124">
        <v>3</v>
      </c>
      <c r="K241" s="23"/>
      <c r="L241" s="23"/>
      <c r="M241" s="23"/>
      <c r="N241" s="23"/>
      <c r="O241" s="23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s="94" customFormat="1" ht="12" customHeight="1" outlineLevel="1">
      <c r="A242" s="122">
        <v>232</v>
      </c>
      <c r="B242" s="124">
        <v>3</v>
      </c>
      <c r="C242" s="124">
        <v>3</v>
      </c>
      <c r="D242" s="124">
        <v>3</v>
      </c>
      <c r="E242" s="124">
        <v>3</v>
      </c>
      <c r="F242" s="124">
        <v>3</v>
      </c>
      <c r="G242" s="124">
        <v>3</v>
      </c>
      <c r="H242" s="124">
        <v>3</v>
      </c>
      <c r="I242" s="124">
        <v>3</v>
      </c>
      <c r="J242" s="124">
        <v>3</v>
      </c>
      <c r="K242" s="23"/>
      <c r="L242" s="23"/>
      <c r="M242" s="23"/>
      <c r="N242" s="23"/>
      <c r="O242" s="23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ht="12" customHeight="1" outlineLevel="1">
      <c r="A243" s="122">
        <v>233</v>
      </c>
      <c r="B243" s="124">
        <v>3</v>
      </c>
      <c r="C243" s="124">
        <v>3</v>
      </c>
      <c r="D243" s="124">
        <v>3</v>
      </c>
      <c r="E243" s="124">
        <v>3</v>
      </c>
      <c r="F243" s="124">
        <v>3</v>
      </c>
      <c r="G243" s="124">
        <v>3</v>
      </c>
      <c r="H243" s="124">
        <v>3</v>
      </c>
      <c r="I243" s="124">
        <v>3</v>
      </c>
      <c r="J243" s="124">
        <v>3</v>
      </c>
      <c r="K243" s="23">
        <f t="shared" si="0"/>
        <v>0</v>
      </c>
      <c r="L243" s="23"/>
      <c r="M243" s="23"/>
      <c r="N243" s="23"/>
      <c r="O243" s="23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ht="12" customHeight="1" outlineLevel="1">
      <c r="A244" s="122">
        <v>234</v>
      </c>
      <c r="B244" s="124">
        <v>3</v>
      </c>
      <c r="C244" s="124">
        <v>3</v>
      </c>
      <c r="D244" s="124">
        <v>3</v>
      </c>
      <c r="E244" s="124">
        <v>3</v>
      </c>
      <c r="F244" s="124">
        <v>3</v>
      </c>
      <c r="G244" s="124">
        <v>3</v>
      </c>
      <c r="H244" s="124">
        <v>3</v>
      </c>
      <c r="I244" s="124">
        <v>3</v>
      </c>
      <c r="J244" s="124">
        <v>3</v>
      </c>
      <c r="K244" s="23">
        <f t="shared" si="0"/>
        <v>0</v>
      </c>
      <c r="L244" s="23"/>
      <c r="M244" s="23"/>
      <c r="N244" s="23"/>
      <c r="O244" s="23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ht="12" customHeight="1" outlineLevel="1">
      <c r="A245" s="122">
        <v>235</v>
      </c>
      <c r="B245" s="124">
        <v>4</v>
      </c>
      <c r="C245" s="124">
        <v>4</v>
      </c>
      <c r="D245" s="124">
        <v>4</v>
      </c>
      <c r="E245" s="124">
        <v>4</v>
      </c>
      <c r="F245" s="124">
        <v>4</v>
      </c>
      <c r="G245" s="124">
        <v>4</v>
      </c>
      <c r="H245" s="124">
        <v>4</v>
      </c>
      <c r="I245" s="124">
        <v>4</v>
      </c>
      <c r="J245" s="124">
        <v>4</v>
      </c>
      <c r="K245" s="23">
        <f t="shared" si="0"/>
        <v>0</v>
      </c>
      <c r="L245" s="23"/>
      <c r="M245" s="23"/>
      <c r="N245" s="23"/>
      <c r="O245" s="23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ht="12" customHeight="1" outlineLevel="1">
      <c r="A246" s="122">
        <v>236</v>
      </c>
      <c r="B246" s="124">
        <v>4</v>
      </c>
      <c r="C246" s="124">
        <v>4</v>
      </c>
      <c r="D246" s="124">
        <v>4</v>
      </c>
      <c r="E246" s="124">
        <v>4</v>
      </c>
      <c r="F246" s="124">
        <v>4</v>
      </c>
      <c r="G246" s="124">
        <v>4</v>
      </c>
      <c r="H246" s="124">
        <v>4</v>
      </c>
      <c r="I246" s="124">
        <v>4</v>
      </c>
      <c r="J246" s="124">
        <v>4</v>
      </c>
      <c r="K246" s="23">
        <f t="shared" si="0"/>
        <v>0</v>
      </c>
      <c r="L246" s="23"/>
      <c r="M246" s="23"/>
      <c r="N246" s="23"/>
      <c r="O246" s="23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ht="12" customHeight="1" outlineLevel="1">
      <c r="A247" s="122">
        <v>237</v>
      </c>
      <c r="B247" s="124">
        <v>3</v>
      </c>
      <c r="C247" s="124">
        <v>3</v>
      </c>
      <c r="D247" s="124">
        <v>3</v>
      </c>
      <c r="E247" s="124">
        <v>3</v>
      </c>
      <c r="F247" s="124">
        <v>3</v>
      </c>
      <c r="G247" s="124">
        <v>3</v>
      </c>
      <c r="H247" s="124">
        <v>3</v>
      </c>
      <c r="I247" s="124">
        <v>3</v>
      </c>
      <c r="J247" s="124">
        <v>3</v>
      </c>
      <c r="K247" s="23">
        <f t="shared" si="0"/>
        <v>0</v>
      </c>
      <c r="L247" s="23"/>
      <c r="M247" s="23"/>
      <c r="N247" s="23"/>
      <c r="O247" s="23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ht="12" customHeight="1" outlineLevel="1">
      <c r="A248" s="122">
        <v>238</v>
      </c>
      <c r="B248" s="124">
        <v>1</v>
      </c>
      <c r="C248" s="124">
        <v>1</v>
      </c>
      <c r="D248" s="124">
        <v>1</v>
      </c>
      <c r="E248" s="124">
        <v>1</v>
      </c>
      <c r="F248" s="124">
        <v>1</v>
      </c>
      <c r="G248" s="124">
        <v>1</v>
      </c>
      <c r="H248" s="124">
        <v>1</v>
      </c>
      <c r="I248" s="124">
        <v>1</v>
      </c>
      <c r="J248" s="124">
        <v>1</v>
      </c>
      <c r="K248" s="23">
        <f t="shared" si="0"/>
        <v>0</v>
      </c>
      <c r="L248" s="23"/>
      <c r="M248" s="23"/>
      <c r="N248" s="23"/>
      <c r="O248" s="23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ht="12" customHeight="1" outlineLevel="1">
      <c r="A249" s="122">
        <v>239</v>
      </c>
      <c r="B249" s="124">
        <v>4</v>
      </c>
      <c r="C249" s="124">
        <v>4</v>
      </c>
      <c r="D249" s="124">
        <v>4</v>
      </c>
      <c r="E249" s="124">
        <v>4</v>
      </c>
      <c r="F249" s="124">
        <v>4</v>
      </c>
      <c r="G249" s="124">
        <v>4</v>
      </c>
      <c r="H249" s="124">
        <v>4</v>
      </c>
      <c r="I249" s="124">
        <v>4</v>
      </c>
      <c r="J249" s="124">
        <v>4</v>
      </c>
      <c r="K249" s="23">
        <f t="shared" si="0"/>
        <v>0</v>
      </c>
      <c r="L249" s="23"/>
      <c r="M249" s="23"/>
      <c r="N249" s="23"/>
      <c r="O249" s="23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12" customHeight="1" outlineLevel="1">
      <c r="A250" s="122">
        <v>240</v>
      </c>
      <c r="B250" s="124">
        <v>4</v>
      </c>
      <c r="C250" s="124">
        <v>4</v>
      </c>
      <c r="D250" s="124">
        <v>4</v>
      </c>
      <c r="E250" s="124">
        <v>4</v>
      </c>
      <c r="F250" s="124">
        <v>4</v>
      </c>
      <c r="G250" s="124">
        <v>4</v>
      </c>
      <c r="H250" s="124">
        <v>4</v>
      </c>
      <c r="I250" s="124">
        <v>4</v>
      </c>
      <c r="J250" s="124">
        <v>4</v>
      </c>
      <c r="K250" s="23">
        <f t="shared" si="0"/>
        <v>0</v>
      </c>
      <c r="L250" s="23"/>
      <c r="M250" s="23"/>
      <c r="N250" s="23"/>
      <c r="O250" s="23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ht="12" customHeight="1" outlineLevel="1">
      <c r="A251" s="122">
        <v>241</v>
      </c>
      <c r="B251" s="124">
        <v>3</v>
      </c>
      <c r="C251" s="124">
        <v>3</v>
      </c>
      <c r="D251" s="124">
        <v>3</v>
      </c>
      <c r="E251" s="124">
        <v>3</v>
      </c>
      <c r="F251" s="124">
        <v>3</v>
      </c>
      <c r="G251" s="124">
        <v>3</v>
      </c>
      <c r="H251" s="124">
        <v>3</v>
      </c>
      <c r="I251" s="124">
        <v>3</v>
      </c>
      <c r="J251" s="124">
        <v>3</v>
      </c>
      <c r="K251" s="23">
        <f t="shared" si="0"/>
        <v>0</v>
      </c>
      <c r="L251" s="23"/>
      <c r="M251" s="23"/>
      <c r="N251" s="23"/>
      <c r="O251" s="23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ht="12" customHeight="1" outlineLevel="1">
      <c r="A252" s="122">
        <v>242</v>
      </c>
      <c r="B252" s="124">
        <v>4</v>
      </c>
      <c r="C252" s="124">
        <v>4</v>
      </c>
      <c r="D252" s="124">
        <v>4</v>
      </c>
      <c r="E252" s="124">
        <v>4</v>
      </c>
      <c r="F252" s="124">
        <v>4</v>
      </c>
      <c r="G252" s="124">
        <v>4</v>
      </c>
      <c r="H252" s="124">
        <v>4</v>
      </c>
      <c r="I252" s="124">
        <v>4</v>
      </c>
      <c r="J252" s="124">
        <v>4</v>
      </c>
      <c r="K252" s="23">
        <f t="shared" si="0"/>
        <v>0</v>
      </c>
      <c r="L252" s="23"/>
      <c r="M252" s="23"/>
      <c r="N252" s="23"/>
      <c r="O252" s="23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ht="12" customHeight="1" outlineLevel="1">
      <c r="A253" s="122">
        <v>243</v>
      </c>
      <c r="B253" s="124">
        <v>4</v>
      </c>
      <c r="C253" s="124">
        <v>4</v>
      </c>
      <c r="D253" s="124">
        <v>4</v>
      </c>
      <c r="E253" s="124">
        <v>4</v>
      </c>
      <c r="F253" s="124">
        <v>4</v>
      </c>
      <c r="G253" s="124">
        <v>4</v>
      </c>
      <c r="H253" s="124">
        <v>4</v>
      </c>
      <c r="I253" s="124">
        <v>4</v>
      </c>
      <c r="J253" s="124">
        <v>4</v>
      </c>
      <c r="K253" s="23">
        <f t="shared" si="0"/>
        <v>0</v>
      </c>
      <c r="L253" s="23"/>
      <c r="M253" s="23"/>
      <c r="N253" s="23"/>
      <c r="O253" s="23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ht="12" customHeight="1" outlineLevel="1">
      <c r="A254" s="122">
        <v>244</v>
      </c>
      <c r="B254" s="124">
        <v>3</v>
      </c>
      <c r="C254" s="124">
        <v>3</v>
      </c>
      <c r="D254" s="124">
        <v>3</v>
      </c>
      <c r="E254" s="124">
        <v>3</v>
      </c>
      <c r="F254" s="124">
        <v>3</v>
      </c>
      <c r="G254" s="124">
        <v>3</v>
      </c>
      <c r="H254" s="124">
        <v>3</v>
      </c>
      <c r="I254" s="124">
        <v>3</v>
      </c>
      <c r="J254" s="124">
        <v>3</v>
      </c>
      <c r="K254" s="23">
        <f t="shared" si="0"/>
        <v>0</v>
      </c>
      <c r="L254" s="23"/>
      <c r="M254" s="23"/>
      <c r="N254" s="23"/>
      <c r="O254" s="23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ht="12" customHeight="1" outlineLevel="1">
      <c r="A255" s="25" t="s">
        <v>41</v>
      </c>
      <c r="B255" s="123">
        <f t="shared" ref="B255:J255" si="1">SUM(B11:B254)</f>
        <v>815</v>
      </c>
      <c r="C255" s="123">
        <f t="shared" si="1"/>
        <v>815</v>
      </c>
      <c r="D255" s="123">
        <f t="shared" si="1"/>
        <v>815</v>
      </c>
      <c r="E255" s="123">
        <f t="shared" si="1"/>
        <v>815</v>
      </c>
      <c r="F255" s="123">
        <f t="shared" si="1"/>
        <v>815</v>
      </c>
      <c r="G255" s="123">
        <f t="shared" si="1"/>
        <v>815</v>
      </c>
      <c r="H255" s="123">
        <f t="shared" si="1"/>
        <v>815</v>
      </c>
      <c r="I255" s="123">
        <f t="shared" si="1"/>
        <v>815</v>
      </c>
      <c r="J255" s="123">
        <f t="shared" si="1"/>
        <v>815</v>
      </c>
      <c r="K255" s="98"/>
      <c r="L255" s="98"/>
      <c r="M255" s="98"/>
      <c r="N255" s="98"/>
      <c r="O255" s="98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12" customHeight="1" outlineLevel="1">
      <c r="A256" s="27" t="s">
        <v>42</v>
      </c>
      <c r="B256" s="110"/>
      <c r="C256" s="110"/>
      <c r="D256" s="110"/>
      <c r="E256" s="110"/>
      <c r="F256" s="110"/>
      <c r="G256" s="110"/>
      <c r="H256" s="110"/>
      <c r="I256" s="110"/>
      <c r="J256" s="110"/>
      <c r="K256" s="99"/>
      <c r="L256" s="99"/>
      <c r="M256" s="99"/>
      <c r="N256" s="99"/>
      <c r="O256" s="99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ht="12" customHeight="1" outlineLevel="1">
      <c r="A257" s="28" t="s">
        <v>43</v>
      </c>
      <c r="B257" s="102">
        <f t="shared" ref="B257:J257" si="2">(SUM(B11:B254))/COUNT(B11:B254)</f>
        <v>3.3401639344262297</v>
      </c>
      <c r="C257" s="102">
        <f t="shared" si="2"/>
        <v>3.3401639344262297</v>
      </c>
      <c r="D257" s="102">
        <f t="shared" si="2"/>
        <v>3.3401639344262297</v>
      </c>
      <c r="E257" s="102">
        <f t="shared" si="2"/>
        <v>3.3401639344262297</v>
      </c>
      <c r="F257" s="102">
        <f t="shared" si="2"/>
        <v>3.3401639344262297</v>
      </c>
      <c r="G257" s="102">
        <f t="shared" si="2"/>
        <v>3.3401639344262297</v>
      </c>
      <c r="H257" s="102">
        <f t="shared" si="2"/>
        <v>3.3401639344262297</v>
      </c>
      <c r="I257" s="102">
        <f t="shared" si="2"/>
        <v>3.3401639344262297</v>
      </c>
      <c r="J257" s="102">
        <f t="shared" si="2"/>
        <v>3.3401639344262297</v>
      </c>
      <c r="K257" s="29"/>
      <c r="L257" s="101"/>
      <c r="M257" s="101"/>
      <c r="N257" s="101"/>
      <c r="O257" s="101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12" customHeight="1" outlineLevel="1">
      <c r="A258" s="30" t="s">
        <v>44</v>
      </c>
      <c r="B258" s="103"/>
      <c r="C258" s="103"/>
      <c r="D258" s="103"/>
      <c r="E258" s="103"/>
      <c r="F258" s="103"/>
      <c r="G258" s="103"/>
      <c r="H258" s="103"/>
      <c r="I258" s="103"/>
      <c r="J258" s="103"/>
      <c r="K258" s="29"/>
      <c r="L258" s="99"/>
      <c r="M258" s="99"/>
      <c r="N258" s="99"/>
      <c r="O258" s="99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ht="12" customHeight="1" outlineLevel="1">
      <c r="A259" s="31" t="s">
        <v>45</v>
      </c>
      <c r="B259" s="117">
        <f>(B257*0.111)</f>
        <v>0.37075819672131149</v>
      </c>
      <c r="C259" s="117">
        <f>C257*0.111</f>
        <v>0.37075819672131149</v>
      </c>
      <c r="D259" s="117">
        <f t="shared" ref="D259:J259" si="3">D257*0.111</f>
        <v>0.37075819672131149</v>
      </c>
      <c r="E259" s="117">
        <f t="shared" si="3"/>
        <v>0.37075819672131149</v>
      </c>
      <c r="F259" s="117">
        <f t="shared" si="3"/>
        <v>0.37075819672131149</v>
      </c>
      <c r="G259" s="117">
        <f t="shared" si="3"/>
        <v>0.37075819672131149</v>
      </c>
      <c r="H259" s="117">
        <f t="shared" si="3"/>
        <v>0.37075819672131149</v>
      </c>
      <c r="I259" s="118">
        <f t="shared" si="3"/>
        <v>0.37075819672131149</v>
      </c>
      <c r="J259" s="117">
        <f t="shared" si="3"/>
        <v>0.37075819672131149</v>
      </c>
      <c r="K259" s="32"/>
      <c r="L259" s="101"/>
      <c r="M259" s="101"/>
      <c r="N259" s="101"/>
      <c r="O259" s="101"/>
      <c r="P259" s="32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12" customHeight="1" outlineLevel="1">
      <c r="A260" s="33" t="s">
        <v>46</v>
      </c>
      <c r="B260" s="109"/>
      <c r="C260" s="109"/>
      <c r="D260" s="109"/>
      <c r="E260" s="109"/>
      <c r="F260" s="109"/>
      <c r="G260" s="109"/>
      <c r="H260" s="109"/>
      <c r="I260" s="119"/>
      <c r="J260" s="109"/>
      <c r="K260" s="32"/>
      <c r="L260" s="99"/>
      <c r="M260" s="99"/>
      <c r="N260" s="99"/>
      <c r="O260" s="99"/>
      <c r="P260" s="32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ht="12" customHeight="1" outlineLevel="1">
      <c r="A261" s="33" t="s">
        <v>44</v>
      </c>
      <c r="B261" s="34"/>
      <c r="C261" s="34"/>
      <c r="D261" s="34"/>
      <c r="E261" s="34"/>
      <c r="F261" s="34"/>
      <c r="G261" s="34"/>
      <c r="H261" s="34"/>
      <c r="I261" s="34"/>
      <c r="J261" s="34"/>
      <c r="K261" s="35"/>
      <c r="L261" s="32"/>
      <c r="M261" s="32"/>
      <c r="N261" s="32"/>
      <c r="O261" s="32"/>
      <c r="P261" s="3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12" customHeight="1" outlineLevel="1">
      <c r="A262" s="36" t="s">
        <v>47</v>
      </c>
      <c r="B262" s="37" t="str">
        <f>IF(B257&gt;=3.53,"A",IF(B257&gt;=3.06,"B",IF(B257&gt;=2.6,"C",IF(B257&gt;=1,"D"))))</f>
        <v>B</v>
      </c>
      <c r="C262" s="37" t="str">
        <f t="shared" ref="C262:J262" si="4">IF(C257&gt;=3.53,"A",IF(C257&gt;=3.06,"B",IF(C257&gt;=2.6,"C",IF(C257&gt;=1,"D"))))</f>
        <v>B</v>
      </c>
      <c r="D262" s="37" t="str">
        <f t="shared" si="4"/>
        <v>B</v>
      </c>
      <c r="E262" s="37" t="str">
        <f t="shared" si="4"/>
        <v>B</v>
      </c>
      <c r="F262" s="37" t="str">
        <f t="shared" si="4"/>
        <v>B</v>
      </c>
      <c r="G262" s="37" t="str">
        <f t="shared" si="4"/>
        <v>B</v>
      </c>
      <c r="H262" s="37" t="str">
        <f t="shared" si="4"/>
        <v>B</v>
      </c>
      <c r="I262" s="37" t="str">
        <f t="shared" si="4"/>
        <v>B</v>
      </c>
      <c r="J262" s="37" t="str">
        <f t="shared" si="4"/>
        <v>B</v>
      </c>
      <c r="K262" s="38"/>
      <c r="L262" s="39"/>
      <c r="M262" s="39"/>
      <c r="N262" s="39"/>
      <c r="O262" s="39"/>
      <c r="P262" s="38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ht="12" customHeight="1" outlineLevel="1">
      <c r="A263" s="41"/>
      <c r="B263" s="32"/>
      <c r="C263" s="32"/>
      <c r="D263" s="32"/>
      <c r="E263" s="32"/>
      <c r="F263" s="32"/>
      <c r="G263" s="32"/>
      <c r="H263" s="32"/>
      <c r="I263" s="42" t="s">
        <v>48</v>
      </c>
      <c r="J263" s="43" t="s">
        <v>49</v>
      </c>
      <c r="K263" s="44"/>
      <c r="L263" s="32"/>
      <c r="M263" s="32"/>
      <c r="N263" s="32"/>
      <c r="O263" s="32"/>
      <c r="P263" s="44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ht="12" customHeight="1" outlineLevel="1">
      <c r="A264" s="45" t="s">
        <v>50</v>
      </c>
      <c r="B264" s="46"/>
      <c r="C264" s="46"/>
      <c r="D264" s="46"/>
      <c r="E264" s="46"/>
      <c r="F264" s="46"/>
      <c r="G264" s="46"/>
      <c r="H264" s="46"/>
      <c r="I264" s="47">
        <f>SUM(B259:J260)</f>
        <v>3.336823770491804</v>
      </c>
      <c r="J264" s="48">
        <f>I264*25</f>
        <v>83.420594262295097</v>
      </c>
      <c r="K264" s="49"/>
      <c r="L264" s="49"/>
      <c r="M264" s="49"/>
      <c r="N264" s="49"/>
      <c r="O264" s="49"/>
      <c r="P264" s="50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ht="12" customHeight="1" outlineLevel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12" customHeight="1" outlineLevel="1">
      <c r="A266" s="20" t="s">
        <v>51</v>
      </c>
      <c r="B266" s="15"/>
      <c r="C266" s="15"/>
      <c r="D266" s="15"/>
      <c r="E266" s="15"/>
      <c r="F266" s="22" t="s">
        <v>52</v>
      </c>
      <c r="G266" s="100" t="s">
        <v>53</v>
      </c>
      <c r="H266" s="96"/>
      <c r="I266" s="97"/>
      <c r="J266" s="51" t="s">
        <v>54</v>
      </c>
      <c r="K266" s="20"/>
      <c r="L266" s="20"/>
      <c r="M266" s="20"/>
      <c r="N266" s="20"/>
      <c r="O266" s="52"/>
      <c r="P266" s="53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ht="12" customHeight="1" outlineLevel="1">
      <c r="A267" s="54" t="s">
        <v>55</v>
      </c>
      <c r="B267" s="15"/>
      <c r="C267" s="54" t="s">
        <v>56</v>
      </c>
      <c r="D267" s="15"/>
      <c r="E267" s="15"/>
      <c r="F267" s="55" t="s">
        <v>31</v>
      </c>
      <c r="G267" s="95" t="s">
        <v>57</v>
      </c>
      <c r="H267" s="96"/>
      <c r="I267" s="97"/>
      <c r="J267" s="56">
        <f>B257</f>
        <v>3.3401639344262297</v>
      </c>
      <c r="K267" s="57"/>
      <c r="L267" s="57"/>
      <c r="M267" s="44"/>
      <c r="N267" s="57"/>
      <c r="O267" s="32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12" customHeight="1" outlineLevel="1">
      <c r="A268" s="54" t="s">
        <v>58</v>
      </c>
      <c r="B268" s="15"/>
      <c r="C268" s="54" t="s">
        <v>59</v>
      </c>
      <c r="D268" s="15"/>
      <c r="E268" s="15"/>
      <c r="F268" s="55" t="s">
        <v>32</v>
      </c>
      <c r="G268" s="95" t="s">
        <v>60</v>
      </c>
      <c r="H268" s="96"/>
      <c r="I268" s="97"/>
      <c r="J268" s="56">
        <f>C257</f>
        <v>3.3401639344262297</v>
      </c>
      <c r="K268" s="57"/>
      <c r="L268" s="57"/>
      <c r="M268" s="57"/>
      <c r="N268" s="57"/>
      <c r="O268" s="32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ht="12" customHeight="1" outlineLevel="1">
      <c r="A269" s="54" t="s">
        <v>61</v>
      </c>
      <c r="B269" s="15"/>
      <c r="C269" s="54" t="s">
        <v>62</v>
      </c>
      <c r="D269" s="15"/>
      <c r="E269" s="15"/>
      <c r="F269" s="55" t="s">
        <v>33</v>
      </c>
      <c r="G269" s="95" t="s">
        <v>63</v>
      </c>
      <c r="H269" s="96"/>
      <c r="I269" s="97"/>
      <c r="J269" s="56">
        <f>D257</f>
        <v>3.3401639344262297</v>
      </c>
      <c r="K269" s="57"/>
      <c r="L269" s="57"/>
      <c r="M269" s="57"/>
      <c r="N269" s="57"/>
      <c r="O269" s="32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ht="12" customHeight="1" outlineLevel="1">
      <c r="A270" s="54" t="s">
        <v>64</v>
      </c>
      <c r="B270" s="15"/>
      <c r="C270" s="54" t="s">
        <v>65</v>
      </c>
      <c r="D270" s="15"/>
      <c r="E270" s="15"/>
      <c r="F270" s="55" t="s">
        <v>34</v>
      </c>
      <c r="G270" s="95" t="s">
        <v>66</v>
      </c>
      <c r="H270" s="96"/>
      <c r="I270" s="97"/>
      <c r="J270" s="56">
        <f>E257</f>
        <v>3.3401639344262297</v>
      </c>
      <c r="K270" s="57"/>
      <c r="L270" s="57"/>
      <c r="M270" s="57"/>
      <c r="N270" s="57"/>
      <c r="O270" s="32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ht="12" customHeight="1" outlineLevel="1">
      <c r="A271" s="54" t="s">
        <v>67</v>
      </c>
      <c r="B271" s="15"/>
      <c r="C271" s="54" t="s">
        <v>68</v>
      </c>
      <c r="D271" s="15"/>
      <c r="E271" s="15"/>
      <c r="F271" s="55" t="s">
        <v>35</v>
      </c>
      <c r="G271" s="95" t="s">
        <v>69</v>
      </c>
      <c r="H271" s="96"/>
      <c r="I271" s="97"/>
      <c r="J271" s="56">
        <f>F257</f>
        <v>3.3401639344262297</v>
      </c>
      <c r="K271" s="57"/>
      <c r="L271" s="57"/>
      <c r="M271" s="57"/>
      <c r="N271" s="57"/>
      <c r="O271" s="32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12" customHeight="1" outlineLevel="1">
      <c r="A272" s="15" t="s">
        <v>70</v>
      </c>
      <c r="B272" s="15"/>
      <c r="C272" s="54" t="s">
        <v>71</v>
      </c>
      <c r="D272" s="15"/>
      <c r="E272" s="15"/>
      <c r="F272" s="55" t="s">
        <v>36</v>
      </c>
      <c r="G272" s="95" t="s">
        <v>72</v>
      </c>
      <c r="H272" s="96"/>
      <c r="I272" s="97"/>
      <c r="J272" s="56">
        <f>G257</f>
        <v>3.3401639344262297</v>
      </c>
      <c r="K272" s="57"/>
      <c r="L272" s="57"/>
      <c r="M272" s="57"/>
      <c r="N272" s="57"/>
      <c r="O272" s="32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ht="12" customHeight="1" outlineLevel="1">
      <c r="A273" s="15"/>
      <c r="B273" s="15"/>
      <c r="C273" s="15" t="s">
        <v>73</v>
      </c>
      <c r="D273" s="15"/>
      <c r="E273" s="15"/>
      <c r="F273" s="55" t="s">
        <v>37</v>
      </c>
      <c r="G273" s="95" t="s">
        <v>74</v>
      </c>
      <c r="H273" s="96"/>
      <c r="I273" s="97"/>
      <c r="J273" s="56">
        <f>H257</f>
        <v>3.3401639344262297</v>
      </c>
      <c r="K273" s="57"/>
      <c r="L273" s="57"/>
      <c r="M273" s="57"/>
      <c r="N273" s="57"/>
      <c r="O273" s="32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12" customHeight="1" outlineLevel="1">
      <c r="A274" s="15" t="s">
        <v>75</v>
      </c>
      <c r="B274" s="15"/>
      <c r="C274" s="54" t="s">
        <v>76</v>
      </c>
      <c r="D274" s="15"/>
      <c r="E274" s="15"/>
      <c r="F274" s="55" t="s">
        <v>38</v>
      </c>
      <c r="G274" s="95" t="s">
        <v>77</v>
      </c>
      <c r="H274" s="96"/>
      <c r="I274" s="97"/>
      <c r="J274" s="56">
        <f>I257</f>
        <v>3.3401639344262297</v>
      </c>
      <c r="K274" s="57"/>
      <c r="L274" s="57"/>
      <c r="M274" s="57"/>
      <c r="N274" s="57"/>
      <c r="O274" s="32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ht="12" customHeight="1" outlineLevel="1">
      <c r="A275" s="15"/>
      <c r="B275" s="15"/>
      <c r="C275" s="15"/>
      <c r="D275" s="15"/>
      <c r="E275" s="15"/>
      <c r="F275" s="55" t="s">
        <v>39</v>
      </c>
      <c r="G275" s="95" t="s">
        <v>78</v>
      </c>
      <c r="H275" s="96"/>
      <c r="I275" s="97"/>
      <c r="J275" s="56">
        <f>J257</f>
        <v>3.3401639344262297</v>
      </c>
      <c r="K275" s="57"/>
      <c r="L275" s="57"/>
      <c r="M275" s="57"/>
      <c r="N275" s="57"/>
      <c r="O275" s="32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11.1" customHeight="1" outlineLevel="1">
      <c r="A276" s="15"/>
      <c r="B276" s="15"/>
      <c r="C276" s="15"/>
      <c r="D276" s="15"/>
      <c r="E276" s="15"/>
      <c r="F276" s="26"/>
      <c r="G276" s="26"/>
      <c r="H276" s="26"/>
      <c r="I276" s="26"/>
      <c r="J276" s="32"/>
      <c r="K276" s="57"/>
      <c r="L276" s="57"/>
      <c r="M276" s="57"/>
      <c r="N276" s="57"/>
      <c r="O276" s="32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ht="19.5" customHeight="1" outlineLevel="1">
      <c r="A277" s="104" t="s">
        <v>79</v>
      </c>
      <c r="B277" s="105"/>
      <c r="C277" s="105"/>
      <c r="D277" s="105"/>
      <c r="E277" s="105"/>
      <c r="F277" s="105"/>
      <c r="G277" s="105"/>
      <c r="H277" s="105"/>
      <c r="I277" s="105"/>
      <c r="J277" s="59">
        <f>J264</f>
        <v>83.420594262295097</v>
      </c>
      <c r="K277" s="60"/>
      <c r="L277" s="60"/>
      <c r="M277" s="60"/>
      <c r="N277" s="60"/>
      <c r="O277" s="61"/>
      <c r="P277" s="62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ht="12" customHeight="1" outlineLevel="1">
      <c r="A278" s="16"/>
      <c r="B278" s="16"/>
      <c r="C278" s="16"/>
      <c r="D278" s="16"/>
      <c r="E278" s="16"/>
      <c r="F278" s="16"/>
      <c r="G278" s="16"/>
      <c r="H278" s="16"/>
      <c r="I278" s="16"/>
      <c r="J278" s="63"/>
      <c r="K278" s="57"/>
      <c r="L278" s="57"/>
      <c r="M278" s="57"/>
      <c r="N278" s="57"/>
      <c r="O278" s="32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ht="18" customHeight="1" outlineLevel="1">
      <c r="A279" s="64"/>
      <c r="B279" s="64"/>
      <c r="C279" s="62"/>
      <c r="D279" s="62"/>
      <c r="E279" s="65" t="s">
        <v>80</v>
      </c>
      <c r="F279" s="66"/>
      <c r="G279" s="66"/>
      <c r="H279" s="67" t="str">
        <f>IF(J277&gt;=88.31,"Sangat Baik",IF(J277&gt;=76.61,"Baik",IF(J277&gt;=65,"Kurang Baik",IF(J277&gt;=25,"Tidak Baik"))))</f>
        <v>Baik</v>
      </c>
      <c r="I279" s="68">
        <v>3.129</v>
      </c>
      <c r="J279" s="69"/>
      <c r="K279" s="60"/>
      <c r="L279" s="60"/>
      <c r="M279" s="60"/>
      <c r="N279" s="60"/>
      <c r="O279" s="61"/>
      <c r="P279" s="62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ht="12" customHeight="1" outlineLevel="1">
      <c r="A280" s="16"/>
      <c r="B280" s="16"/>
      <c r="C280" s="16"/>
      <c r="D280" s="16"/>
      <c r="E280" s="16"/>
      <c r="F280" s="16"/>
      <c r="G280" s="16"/>
      <c r="H280" s="16"/>
      <c r="I280" s="16"/>
      <c r="J280" s="63"/>
      <c r="K280" s="57"/>
      <c r="L280" s="57"/>
      <c r="M280" s="57"/>
      <c r="N280" s="57"/>
      <c r="O280" s="32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ht="12" customHeight="1" outlineLevel="1">
      <c r="A281" s="17"/>
      <c r="B281" s="17"/>
      <c r="C281" s="17"/>
      <c r="D281" s="17"/>
      <c r="E281" s="70"/>
      <c r="F281" s="15"/>
      <c r="G281" s="26"/>
      <c r="H281" s="15"/>
      <c r="I281" s="15"/>
      <c r="J281" s="32"/>
      <c r="K281" s="57"/>
      <c r="L281" s="57"/>
      <c r="M281" s="57"/>
      <c r="N281" s="57"/>
      <c r="O281" s="32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ht="12" customHeight="1" outlineLevel="1">
      <c r="A282" s="20" t="s">
        <v>80</v>
      </c>
      <c r="B282" s="15"/>
      <c r="C282" s="15"/>
      <c r="D282" s="15"/>
      <c r="E282" s="15"/>
      <c r="F282" s="15"/>
      <c r="G282" s="26"/>
      <c r="H282" s="15"/>
      <c r="I282" s="15"/>
      <c r="J282" s="32"/>
      <c r="K282" s="57"/>
      <c r="L282" s="57"/>
      <c r="M282" s="57"/>
      <c r="N282" s="57"/>
      <c r="O282" s="32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ht="12" customHeight="1" outlineLevel="1">
      <c r="A283" s="71" t="s">
        <v>81</v>
      </c>
      <c r="B283" s="72"/>
      <c r="C283" s="72"/>
      <c r="D283" s="72" t="s">
        <v>82</v>
      </c>
      <c r="E283" s="72"/>
      <c r="F283" s="71" t="s">
        <v>83</v>
      </c>
      <c r="G283" s="72"/>
      <c r="H283" s="72"/>
      <c r="I283" s="72" t="s">
        <v>84</v>
      </c>
      <c r="J283" s="72"/>
      <c r="K283" s="57"/>
      <c r="L283" s="57"/>
      <c r="M283" s="57"/>
      <c r="N283" s="57"/>
      <c r="O283" s="32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ht="12" customHeight="1" outlineLevel="1">
      <c r="A284" s="71" t="s">
        <v>85</v>
      </c>
      <c r="B284" s="72"/>
      <c r="C284" s="72"/>
      <c r="D284" s="72" t="s">
        <v>86</v>
      </c>
      <c r="E284" s="72"/>
      <c r="F284" s="71" t="s">
        <v>87</v>
      </c>
      <c r="G284" s="72"/>
      <c r="H284" s="72"/>
      <c r="I284" s="72" t="s">
        <v>88</v>
      </c>
      <c r="J284" s="72"/>
      <c r="K284" s="57"/>
      <c r="L284" s="57"/>
      <c r="M284" s="57"/>
      <c r="N284" s="57"/>
      <c r="O284" s="32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ht="12" customHeight="1" outlineLevel="1">
      <c r="A285" s="73"/>
      <c r="B285" s="74"/>
      <c r="C285" s="74"/>
      <c r="D285" s="74"/>
      <c r="E285" s="74"/>
      <c r="F285" s="15"/>
      <c r="G285" s="26"/>
      <c r="H285" s="15"/>
      <c r="I285" s="15"/>
      <c r="J285" s="32"/>
      <c r="K285" s="15"/>
      <c r="L285" s="15"/>
      <c r="M285" s="15"/>
      <c r="N285" s="15"/>
      <c r="O285" s="32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12" customHeight="1" outlineLevel="1">
      <c r="A286" s="73"/>
      <c r="B286" s="74"/>
      <c r="C286" s="74"/>
      <c r="D286" s="74"/>
      <c r="E286" s="74"/>
      <c r="F286" s="15" t="s">
        <v>89</v>
      </c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ht="12" customHeight="1" outlineLevel="1">
      <c r="A287" s="15"/>
      <c r="B287" s="15"/>
      <c r="C287" s="22" t="s">
        <v>31</v>
      </c>
      <c r="D287" s="22" t="s">
        <v>32</v>
      </c>
      <c r="E287" s="22" t="s">
        <v>33</v>
      </c>
      <c r="F287" s="22" t="s">
        <v>34</v>
      </c>
      <c r="G287" s="22" t="s">
        <v>35</v>
      </c>
      <c r="H287" s="22" t="s">
        <v>36</v>
      </c>
      <c r="I287" s="22" t="s">
        <v>37</v>
      </c>
      <c r="J287" s="21" t="s">
        <v>38</v>
      </c>
      <c r="K287" s="22" t="s">
        <v>39</v>
      </c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ht="12" customHeight="1" outlineLevel="1">
      <c r="A288" s="15" t="s">
        <v>90</v>
      </c>
      <c r="B288" s="15"/>
      <c r="C288" s="75">
        <f t="shared" ref="C288:K288" si="5">COUNTIF(B11:B254,"=1")/C295*100</f>
        <v>2.8688524590163933</v>
      </c>
      <c r="D288" s="75">
        <f t="shared" si="5"/>
        <v>2.8688524590163933</v>
      </c>
      <c r="E288" s="75">
        <f t="shared" si="5"/>
        <v>2.8688524590163933</v>
      </c>
      <c r="F288" s="75">
        <f t="shared" si="5"/>
        <v>2.8688524590163933</v>
      </c>
      <c r="G288" s="75">
        <f t="shared" si="5"/>
        <v>2.8688524590163933</v>
      </c>
      <c r="H288" s="75">
        <f t="shared" si="5"/>
        <v>2.8688524590163933</v>
      </c>
      <c r="I288" s="75">
        <f t="shared" si="5"/>
        <v>2.8688524590163933</v>
      </c>
      <c r="J288" s="75">
        <f t="shared" si="5"/>
        <v>2.8688524590163933</v>
      </c>
      <c r="K288" s="75">
        <f t="shared" si="5"/>
        <v>2.8688524590163933</v>
      </c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ht="12" customHeight="1" outlineLevel="1">
      <c r="A289" s="15" t="s">
        <v>91</v>
      </c>
      <c r="B289" s="76"/>
      <c r="C289" s="75">
        <f t="shared" ref="C289:K289" si="6">COUNTIF(B11:B254,"=2")/C295*100</f>
        <v>0</v>
      </c>
      <c r="D289" s="75">
        <f t="shared" si="6"/>
        <v>0</v>
      </c>
      <c r="E289" s="75">
        <f t="shared" si="6"/>
        <v>0</v>
      </c>
      <c r="F289" s="75">
        <f t="shared" si="6"/>
        <v>0</v>
      </c>
      <c r="G289" s="75">
        <f t="shared" si="6"/>
        <v>0</v>
      </c>
      <c r="H289" s="75">
        <f t="shared" si="6"/>
        <v>0</v>
      </c>
      <c r="I289" s="75">
        <f t="shared" si="6"/>
        <v>0</v>
      </c>
      <c r="J289" s="75">
        <f t="shared" si="6"/>
        <v>0</v>
      </c>
      <c r="K289" s="75">
        <f t="shared" si="6"/>
        <v>0</v>
      </c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ht="12" customHeight="1" outlineLevel="1">
      <c r="A290" s="15" t="s">
        <v>92</v>
      </c>
      <c r="B290" s="76"/>
      <c r="C290" s="75">
        <f t="shared" ref="C290:K290" si="7">COUNTIF(B11:B254,"=3")/C295*100</f>
        <v>57.377049180327866</v>
      </c>
      <c r="D290" s="75">
        <f t="shared" si="7"/>
        <v>57.377049180327866</v>
      </c>
      <c r="E290" s="75">
        <f t="shared" si="7"/>
        <v>57.377049180327866</v>
      </c>
      <c r="F290" s="75">
        <f t="shared" si="7"/>
        <v>57.377049180327866</v>
      </c>
      <c r="G290" s="75">
        <f t="shared" si="7"/>
        <v>57.377049180327866</v>
      </c>
      <c r="H290" s="75">
        <f t="shared" si="7"/>
        <v>57.377049180327866</v>
      </c>
      <c r="I290" s="75">
        <f t="shared" si="7"/>
        <v>57.377049180327866</v>
      </c>
      <c r="J290" s="75">
        <f t="shared" si="7"/>
        <v>57.377049180327866</v>
      </c>
      <c r="K290" s="75">
        <f t="shared" si="7"/>
        <v>57.377049180327866</v>
      </c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ht="12" customHeight="1" outlineLevel="1">
      <c r="A291" s="15" t="s">
        <v>93</v>
      </c>
      <c r="B291" s="76"/>
      <c r="C291" s="75">
        <f t="shared" ref="C291:K291" si="8">COUNTIF(B11:B254,"=4")/C295*100</f>
        <v>39.754098360655739</v>
      </c>
      <c r="D291" s="75">
        <f t="shared" si="8"/>
        <v>39.754098360655739</v>
      </c>
      <c r="E291" s="75">
        <f t="shared" si="8"/>
        <v>39.754098360655739</v>
      </c>
      <c r="F291" s="75">
        <f t="shared" si="8"/>
        <v>39.754098360655739</v>
      </c>
      <c r="G291" s="75">
        <f t="shared" si="8"/>
        <v>39.754098360655739</v>
      </c>
      <c r="H291" s="75">
        <f t="shared" si="8"/>
        <v>39.754098360655739</v>
      </c>
      <c r="I291" s="75">
        <f t="shared" si="8"/>
        <v>39.754098360655739</v>
      </c>
      <c r="J291" s="75">
        <f t="shared" si="8"/>
        <v>39.754098360655739</v>
      </c>
      <c r="K291" s="75">
        <f t="shared" si="8"/>
        <v>39.754098360655739</v>
      </c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ht="12" customHeight="1" outlineLevel="1">
      <c r="A292" s="77" t="s">
        <v>94</v>
      </c>
      <c r="B292" s="77"/>
      <c r="C292" s="78">
        <f t="shared" ref="C292:K292" si="9">COUNTIF(B11:B254,"=")/C295*100</f>
        <v>0</v>
      </c>
      <c r="D292" s="78">
        <f t="shared" si="9"/>
        <v>0</v>
      </c>
      <c r="E292" s="78">
        <f t="shared" si="9"/>
        <v>0</v>
      </c>
      <c r="F292" s="78">
        <f t="shared" si="9"/>
        <v>0</v>
      </c>
      <c r="G292" s="78">
        <f t="shared" si="9"/>
        <v>0</v>
      </c>
      <c r="H292" s="78">
        <f t="shared" si="9"/>
        <v>0</v>
      </c>
      <c r="I292" s="78">
        <f t="shared" si="9"/>
        <v>0</v>
      </c>
      <c r="J292" s="78">
        <f t="shared" si="9"/>
        <v>0</v>
      </c>
      <c r="K292" s="78">
        <f t="shared" si="9"/>
        <v>0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ht="12" customHeight="1" outlineLevel="1">
      <c r="A293" s="15" t="s">
        <v>95</v>
      </c>
      <c r="B293" s="15"/>
      <c r="C293" s="79">
        <f t="shared" ref="C293:K293" si="10">SUM(C288:C291)</f>
        <v>100</v>
      </c>
      <c r="D293" s="79">
        <f t="shared" si="10"/>
        <v>100</v>
      </c>
      <c r="E293" s="79">
        <f t="shared" si="10"/>
        <v>100</v>
      </c>
      <c r="F293" s="79">
        <f t="shared" si="10"/>
        <v>100</v>
      </c>
      <c r="G293" s="79">
        <f t="shared" si="10"/>
        <v>100</v>
      </c>
      <c r="H293" s="79">
        <f t="shared" si="10"/>
        <v>100</v>
      </c>
      <c r="I293" s="79">
        <f t="shared" si="10"/>
        <v>100</v>
      </c>
      <c r="J293" s="79">
        <f t="shared" si="10"/>
        <v>100</v>
      </c>
      <c r="K293" s="79">
        <f t="shared" si="10"/>
        <v>100</v>
      </c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ht="12" customHeight="1" outlineLevel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ht="12" customHeight="1" outlineLevel="1">
      <c r="A295" s="15" t="s">
        <v>96</v>
      </c>
      <c r="B295" s="15"/>
      <c r="C295" s="93">
        <f t="shared" ref="C295:K295" si="11">COUNTA(B11:B254)</f>
        <v>244</v>
      </c>
      <c r="D295" s="55">
        <f t="shared" si="11"/>
        <v>244</v>
      </c>
      <c r="E295" s="55">
        <f t="shared" si="11"/>
        <v>244</v>
      </c>
      <c r="F295" s="55">
        <f t="shared" si="11"/>
        <v>244</v>
      </c>
      <c r="G295" s="55">
        <f t="shared" si="11"/>
        <v>244</v>
      </c>
      <c r="H295" s="55">
        <f t="shared" si="11"/>
        <v>244</v>
      </c>
      <c r="I295" s="55">
        <f t="shared" si="11"/>
        <v>244</v>
      </c>
      <c r="J295" s="55">
        <f t="shared" si="11"/>
        <v>244</v>
      </c>
      <c r="K295" s="55">
        <f t="shared" si="11"/>
        <v>244</v>
      </c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12" customHeight="1" outlineLevel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ht="12" customHeight="1" outlineLevel="1">
      <c r="A297" s="15"/>
      <c r="B297" s="15"/>
      <c r="C297" s="15"/>
      <c r="D297" s="15"/>
      <c r="E297" s="15"/>
      <c r="F297" s="15" t="s">
        <v>97</v>
      </c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12" customHeight="1" outlineLevel="1">
      <c r="A298" s="15"/>
      <c r="B298" s="15"/>
      <c r="C298" s="22" t="s">
        <v>31</v>
      </c>
      <c r="D298" s="22" t="s">
        <v>32</v>
      </c>
      <c r="E298" s="22" t="s">
        <v>33</v>
      </c>
      <c r="F298" s="22" t="s">
        <v>34</v>
      </c>
      <c r="G298" s="22" t="s">
        <v>35</v>
      </c>
      <c r="H298" s="22" t="s">
        <v>36</v>
      </c>
      <c r="I298" s="22" t="s">
        <v>37</v>
      </c>
      <c r="J298" s="21" t="s">
        <v>38</v>
      </c>
      <c r="K298" s="22" t="s">
        <v>39</v>
      </c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ht="12" customHeight="1" outlineLevel="1">
      <c r="A299" s="15" t="s">
        <v>90</v>
      </c>
      <c r="B299" s="15"/>
      <c r="C299" s="80">
        <f>C288/100*$C$295</f>
        <v>6.9999999999999991</v>
      </c>
      <c r="D299" s="80">
        <f t="shared" ref="D299:D303" si="12">D288/100*$D$295</f>
        <v>6.9999999999999991</v>
      </c>
      <c r="E299" s="80">
        <f t="shared" ref="E299:E303" si="13">E288/100*$E$295</f>
        <v>6.9999999999999991</v>
      </c>
      <c r="F299" s="80">
        <f t="shared" ref="F299:F303" si="14">F288/100*$F$295</f>
        <v>6.9999999999999991</v>
      </c>
      <c r="G299" s="80">
        <f t="shared" ref="G299:G303" si="15">G288/100*$G$295</f>
        <v>6.9999999999999991</v>
      </c>
      <c r="H299" s="80">
        <f t="shared" ref="H299:H303" si="16">(H288/100)*$H$295</f>
        <v>6.9999999999999991</v>
      </c>
      <c r="I299" s="80">
        <f t="shared" ref="I299:I303" si="17">I288/100*$I$295</f>
        <v>6.9999999999999991</v>
      </c>
      <c r="J299" s="80">
        <f t="shared" ref="J299:J303" si="18">J288/100*$J$295</f>
        <v>6.9999999999999991</v>
      </c>
      <c r="K299" s="80">
        <f t="shared" ref="K299:K303" si="19">K288/100*$K$295</f>
        <v>6.9999999999999991</v>
      </c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ht="12" customHeight="1" outlineLevel="1">
      <c r="A300" s="15" t="s">
        <v>91</v>
      </c>
      <c r="B300" s="76"/>
      <c r="C300" s="80">
        <f t="shared" ref="C300:C303" si="20">C289/100*$C$295</f>
        <v>0</v>
      </c>
      <c r="D300" s="80">
        <f t="shared" si="12"/>
        <v>0</v>
      </c>
      <c r="E300" s="80">
        <f t="shared" si="13"/>
        <v>0</v>
      </c>
      <c r="F300" s="80">
        <f t="shared" si="14"/>
        <v>0</v>
      </c>
      <c r="G300" s="80">
        <f t="shared" si="15"/>
        <v>0</v>
      </c>
      <c r="H300" s="80">
        <f t="shared" si="16"/>
        <v>0</v>
      </c>
      <c r="I300" s="80">
        <f t="shared" si="17"/>
        <v>0</v>
      </c>
      <c r="J300" s="80">
        <f t="shared" si="18"/>
        <v>0</v>
      </c>
      <c r="K300" s="80">
        <f t="shared" si="19"/>
        <v>0</v>
      </c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ht="12" customHeight="1" outlineLevel="1">
      <c r="A301" s="15" t="s">
        <v>92</v>
      </c>
      <c r="B301" s="76"/>
      <c r="C301" s="80">
        <f t="shared" si="20"/>
        <v>140</v>
      </c>
      <c r="D301" s="80">
        <f t="shared" si="12"/>
        <v>140</v>
      </c>
      <c r="E301" s="80">
        <f t="shared" si="13"/>
        <v>140</v>
      </c>
      <c r="F301" s="80">
        <f t="shared" si="14"/>
        <v>140</v>
      </c>
      <c r="G301" s="80">
        <f t="shared" si="15"/>
        <v>140</v>
      </c>
      <c r="H301" s="80">
        <f t="shared" si="16"/>
        <v>140</v>
      </c>
      <c r="I301" s="80">
        <f t="shared" si="17"/>
        <v>140</v>
      </c>
      <c r="J301" s="80">
        <f t="shared" si="18"/>
        <v>140</v>
      </c>
      <c r="K301" s="80">
        <f t="shared" si="19"/>
        <v>140</v>
      </c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ht="12" customHeight="1" outlineLevel="1">
      <c r="A302" s="15" t="s">
        <v>93</v>
      </c>
      <c r="B302" s="76"/>
      <c r="C302" s="80">
        <f t="shared" si="20"/>
        <v>97</v>
      </c>
      <c r="D302" s="80">
        <f t="shared" si="12"/>
        <v>97</v>
      </c>
      <c r="E302" s="80">
        <f t="shared" si="13"/>
        <v>97</v>
      </c>
      <c r="F302" s="80">
        <f t="shared" si="14"/>
        <v>97</v>
      </c>
      <c r="G302" s="80">
        <f t="shared" si="15"/>
        <v>97</v>
      </c>
      <c r="H302" s="80">
        <f t="shared" si="16"/>
        <v>97</v>
      </c>
      <c r="I302" s="80">
        <f t="shared" si="17"/>
        <v>97</v>
      </c>
      <c r="J302" s="80">
        <f t="shared" si="18"/>
        <v>97</v>
      </c>
      <c r="K302" s="80">
        <f t="shared" si="19"/>
        <v>97</v>
      </c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ht="12" customHeight="1" outlineLevel="1">
      <c r="A303" s="77" t="s">
        <v>94</v>
      </c>
      <c r="B303" s="77"/>
      <c r="C303" s="81">
        <f t="shared" si="20"/>
        <v>0</v>
      </c>
      <c r="D303" s="81">
        <f t="shared" si="12"/>
        <v>0</v>
      </c>
      <c r="E303" s="81">
        <f t="shared" si="13"/>
        <v>0</v>
      </c>
      <c r="F303" s="81">
        <f t="shared" si="14"/>
        <v>0</v>
      </c>
      <c r="G303" s="81">
        <f t="shared" si="15"/>
        <v>0</v>
      </c>
      <c r="H303" s="81">
        <f t="shared" si="16"/>
        <v>0</v>
      </c>
      <c r="I303" s="81">
        <f t="shared" si="17"/>
        <v>0</v>
      </c>
      <c r="J303" s="81">
        <f t="shared" si="18"/>
        <v>0</v>
      </c>
      <c r="K303" s="81">
        <f t="shared" si="19"/>
        <v>0</v>
      </c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12" customHeight="1" outlineLevel="1">
      <c r="A304" s="15" t="s">
        <v>96</v>
      </c>
      <c r="B304" s="15"/>
      <c r="C304" s="80">
        <f>SUM(C299:C303)</f>
        <v>244</v>
      </c>
      <c r="D304" s="80">
        <f t="shared" ref="D304:K304" si="21">SUM(D299:D303)</f>
        <v>244</v>
      </c>
      <c r="E304" s="80">
        <f t="shared" si="21"/>
        <v>244</v>
      </c>
      <c r="F304" s="80">
        <f t="shared" si="21"/>
        <v>244</v>
      </c>
      <c r="G304" s="80">
        <f t="shared" si="21"/>
        <v>244</v>
      </c>
      <c r="H304" s="80">
        <f t="shared" si="21"/>
        <v>244</v>
      </c>
      <c r="I304" s="80">
        <f t="shared" si="21"/>
        <v>244</v>
      </c>
      <c r="J304" s="80">
        <f t="shared" si="21"/>
        <v>244</v>
      </c>
      <c r="K304" s="80">
        <f t="shared" si="21"/>
        <v>244</v>
      </c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ht="12" customHeight="1" outlineLevel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12" customHeight="1" outlineLevel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ht="12" customHeight="1" outlineLevel="1">
      <c r="A307" s="15"/>
      <c r="B307" s="15"/>
      <c r="C307" s="15"/>
      <c r="D307" s="15" t="s">
        <v>98</v>
      </c>
      <c r="E307" s="15"/>
      <c r="F307" s="82" t="s">
        <v>52</v>
      </c>
      <c r="G307" s="83" t="s">
        <v>53</v>
      </c>
      <c r="H307" s="83"/>
      <c r="I307" s="83"/>
      <c r="J307" s="84" t="s">
        <v>54</v>
      </c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ht="12" customHeight="1" outlineLevel="1">
      <c r="A308" s="15"/>
      <c r="B308" s="15"/>
      <c r="C308" s="15"/>
      <c r="D308" s="15" t="s">
        <v>99</v>
      </c>
      <c r="E308" s="15"/>
      <c r="F308" s="85" t="s">
        <v>34</v>
      </c>
      <c r="G308" s="15" t="s">
        <v>66</v>
      </c>
      <c r="H308" s="15"/>
      <c r="I308" s="15"/>
      <c r="J308" s="86">
        <v>3.6868686868686869</v>
      </c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ht="12" customHeight="1" outlineLevel="1">
      <c r="A309" s="15"/>
      <c r="B309" s="15"/>
      <c r="C309" s="15"/>
      <c r="D309" s="15"/>
      <c r="E309" s="15"/>
      <c r="F309" s="85" t="s">
        <v>36</v>
      </c>
      <c r="G309" s="15" t="s">
        <v>72</v>
      </c>
      <c r="H309" s="15"/>
      <c r="I309" s="15"/>
      <c r="J309" s="86">
        <v>3.25</v>
      </c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ht="12" customHeight="1" outlineLevel="1">
      <c r="A310" s="15"/>
      <c r="B310" s="15"/>
      <c r="C310" s="15"/>
      <c r="D310" s="15"/>
      <c r="E310" s="15"/>
      <c r="F310" s="85" t="s">
        <v>37</v>
      </c>
      <c r="G310" s="15" t="s">
        <v>74</v>
      </c>
      <c r="H310" s="15"/>
      <c r="I310" s="15"/>
      <c r="J310" s="86">
        <v>3.1818181818181817</v>
      </c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ht="12" customHeight="1" outlineLevel="1">
      <c r="A311" s="15"/>
      <c r="B311" s="15"/>
      <c r="C311" s="15"/>
      <c r="D311" s="15"/>
      <c r="E311" s="15"/>
      <c r="F311" s="85" t="s">
        <v>35</v>
      </c>
      <c r="G311" s="15" t="s">
        <v>69</v>
      </c>
      <c r="H311" s="15"/>
      <c r="I311" s="15"/>
      <c r="J311" s="86">
        <v>3.0618556701030926</v>
      </c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ht="12" customHeight="1" outlineLevel="1">
      <c r="A312" s="15"/>
      <c r="B312" s="15"/>
      <c r="C312" s="15"/>
      <c r="D312" s="15"/>
      <c r="E312" s="15"/>
      <c r="F312" s="85" t="s">
        <v>38</v>
      </c>
      <c r="G312" s="15" t="s">
        <v>77</v>
      </c>
      <c r="H312" s="15"/>
      <c r="I312" s="15"/>
      <c r="J312" s="86">
        <v>3.05</v>
      </c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ht="12" customHeight="1" outlineLevel="1">
      <c r="A313" s="15"/>
      <c r="B313" s="15"/>
      <c r="C313" s="15"/>
      <c r="D313" s="15"/>
      <c r="E313" s="15"/>
      <c r="F313" s="85" t="s">
        <v>31</v>
      </c>
      <c r="G313" s="15" t="s">
        <v>57</v>
      </c>
      <c r="H313" s="15"/>
      <c r="I313" s="15"/>
      <c r="J313" s="86">
        <v>3.04</v>
      </c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ht="12" customHeight="1" outlineLevel="1">
      <c r="A314" s="15"/>
      <c r="B314" s="15"/>
      <c r="C314" s="15"/>
      <c r="D314" s="15"/>
      <c r="E314" s="15"/>
      <c r="F314" s="85" t="s">
        <v>32</v>
      </c>
      <c r="G314" s="15" t="s">
        <v>60</v>
      </c>
      <c r="H314" s="15"/>
      <c r="I314" s="15"/>
      <c r="J314" s="86">
        <v>2.76</v>
      </c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ht="12" customHeight="1" outlineLevel="1">
      <c r="A315" s="15"/>
      <c r="B315" s="15"/>
      <c r="C315" s="15"/>
      <c r="D315" s="15"/>
      <c r="E315" s="15"/>
      <c r="F315" s="85" t="s">
        <v>39</v>
      </c>
      <c r="G315" s="15" t="s">
        <v>78</v>
      </c>
      <c r="H315" s="15"/>
      <c r="I315" s="15"/>
      <c r="J315" s="86">
        <v>2.7021276595744679</v>
      </c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ht="12" customHeight="1" outlineLevel="1">
      <c r="A316" s="15"/>
      <c r="B316" s="15"/>
      <c r="C316" s="15"/>
      <c r="D316" s="15"/>
      <c r="E316" s="15"/>
      <c r="F316" s="87" t="s">
        <v>33</v>
      </c>
      <c r="G316" s="88" t="s">
        <v>63</v>
      </c>
      <c r="H316" s="88"/>
      <c r="I316" s="88"/>
      <c r="J316" s="89">
        <v>2.65</v>
      </c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ht="12" customHeight="1" outlineLevel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12" customHeight="1" outlineLevel="1">
      <c r="A318" s="15"/>
      <c r="B318" s="15"/>
      <c r="C318" s="15"/>
      <c r="D318" s="15"/>
      <c r="E318" s="15"/>
      <c r="F318" s="15"/>
      <c r="G318" s="90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ht="12" customHeight="1" outlineLevel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12" customHeight="1" outlineLevel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ht="12" customHeight="1" outlineLevel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12" customHeight="1" outlineLevel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ht="12" customHeight="1" outlineLevel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ht="12" customHeight="1" outlineLevel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ht="12" customHeight="1" outlineLevel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12" customHeight="1" outlineLevel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ht="12" customHeight="1" outlineLevel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12" customHeight="1" outlineLevel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ht="12" customHeight="1" outlineLevel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ht="12" customHeight="1" outlineLevel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ht="12" customHeight="1" outlineLevel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ht="12" customHeight="1" outlineLevel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ht="12" customHeight="1" outlineLevel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ht="12" customHeight="1" outlineLevel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ht="12" customHeight="1" outlineLevel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12" customHeight="1" outlineLevel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ht="12" customHeight="1" outlineLevel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ht="12" customHeight="1" outlineLevel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ht="12" customHeight="1" outlineLevel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12" customHeight="1" outlineLevel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ht="12" customHeight="1" outlineLevel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ht="12" customHeight="1" outlineLevel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ht="12" customHeight="1" outlineLevel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ht="12" customHeight="1" outlineLevel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ht="12" customHeight="1" outlineLevel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12" customHeight="1" outlineLevel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ht="12" customHeight="1" outlineLevel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ht="12" customHeight="1" outlineLevel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ht="12" customHeight="1" outlineLevel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ht="12" customHeight="1" outlineLevel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ht="12" customHeight="1" outlineLevel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ht="12" customHeight="1" outlineLevel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ht="12" customHeight="1" outlineLevel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ht="12" customHeight="1" outlineLevel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ht="12" customHeight="1" outlineLevel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12" customHeight="1" outlineLevel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ht="12" customHeight="1" outlineLevel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ht="12" customHeight="1" outlineLevel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ht="12" customHeight="1" outlineLevel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ht="12" customHeight="1" outlineLevel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ht="12" customHeight="1" outlineLevel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12" customHeight="1" outlineLevel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ht="12" customHeight="1" outlineLevel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ht="12" customHeight="1" outlineLevel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ht="12" customHeight="1" outlineLevel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12" customHeight="1" outlineLevel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ht="12" customHeight="1" outlineLevel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ht="12" customHeight="1" outlineLevel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ht="12" customHeight="1" outlineLevel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12" customHeight="1" outlineLevel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ht="12" customHeight="1" outlineLevel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ht="12" customHeight="1" outlineLevel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ht="12" customHeight="1" outlineLevel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ht="12" customHeight="1" outlineLevel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ht="12" customHeight="1" outlineLevel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ht="12" customHeight="1" outlineLevel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ht="12" customHeight="1" outlineLevel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ht="12" customHeight="1" outlineLevel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ht="12" customHeight="1" outlineLevel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ht="12" customHeight="1" outlineLevel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ht="12" customHeight="1" outlineLevel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ht="12" customHeight="1" outlineLevel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ht="12" customHeight="1" outlineLevel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ht="12" customHeight="1" outlineLevel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ht="12" customHeight="1" outlineLevel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12" customHeight="1" outlineLevel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ht="12" customHeight="1" outlineLevel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12" customHeight="1" outlineLevel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ht="12" customHeight="1" outlineLevel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12" customHeight="1" outlineLevel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ht="12" customHeight="1" outlineLevel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12" customHeight="1" outlineLevel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ht="12" customHeight="1" outlineLevel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12" customHeight="1" outlineLevel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ht="12" customHeight="1" outlineLevel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12" customHeight="1" outlineLevel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ht="12" customHeight="1" outlineLevel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ht="12" customHeight="1" outlineLevel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ht="12" customHeight="1" outlineLevel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ht="12" customHeight="1" outlineLevel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ht="12" customHeight="1" outlineLevel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ht="12" customHeight="1" outlineLevel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ht="12" customHeight="1" outlineLevel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12" customHeight="1" outlineLevel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ht="12" customHeight="1" outlineLevel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12" customHeight="1" outlineLevel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ht="12" customHeight="1" outlineLevel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12" customHeight="1" outlineLevel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ht="12" customHeight="1" outlineLevel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ht="12" customHeight="1" outlineLevel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ht="12" customHeight="1" outlineLevel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12" customHeight="1" outlineLevel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ht="12" customHeight="1" outlineLevel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12" customHeight="1" outlineLevel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ht="12" customHeight="1" outlineLevel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12" customHeight="1" outlineLevel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ht="12" customHeight="1" outlineLevel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ht="12" customHeight="1" outlineLevel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ht="12" customHeight="1" outlineLevel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ht="12" customHeight="1" outlineLevel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ht="12" customHeight="1" outlineLevel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12" customHeight="1" outlineLevel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ht="12" customHeight="1" outlineLevel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ht="12" customHeight="1" outlineLevel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ht="12" customHeight="1" outlineLevel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2" customHeight="1" outlineLevel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ht="12" customHeight="1" outlineLevel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2" customHeight="1" outlineLevel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12" customHeight="1" outlineLevel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ht="12" customHeight="1" outlineLevel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ht="12" customHeight="1" outlineLevel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ht="12" customHeight="1" outlineLevel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ht="12" customHeight="1" outlineLevel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12" customHeight="1" outlineLevel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ht="12" customHeight="1" outlineLevel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ht="12" customHeight="1" outlineLevel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ht="12" customHeight="1" outlineLevel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ht="12" customHeight="1" outlineLevel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ht="12" customHeight="1" outlineLevel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2" customHeight="1" outlineLevel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ht="12" customHeight="1" outlineLevel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ht="12" customHeight="1" outlineLevel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ht="12" customHeight="1" outlineLevel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ht="12" customHeight="1" outlineLevel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ht="12" customHeight="1" outlineLevel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12" customHeight="1" outlineLevel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ht="12" customHeight="1" outlineLevel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ht="12" customHeight="1" outlineLevel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ht="12" customHeight="1" outlineLevel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12" customHeight="1" outlineLevel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ht="12" customHeight="1" outlineLevel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ht="12" customHeight="1" outlineLevel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ht="12" customHeight="1" outlineLevel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ht="12" customHeight="1" outlineLevel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ht="12" customHeight="1" outlineLevel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2" customHeight="1" outlineLevel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12" customHeight="1" outlineLevel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ht="12" customHeight="1" outlineLevel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ht="12" customHeight="1" outlineLevel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2" customHeight="1" outlineLevel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ht="12" customHeight="1" outlineLevel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2" customHeight="1" outlineLevel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ht="12" customHeight="1" outlineLevel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12" customHeight="1" outlineLevel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ht="12" customHeight="1" outlineLevel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ht="12" customHeight="1" outlineLevel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ht="12" customHeight="1" outlineLevel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ht="12" customHeight="1" outlineLevel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ht="12" customHeight="1" outlineLevel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ht="12" customHeight="1" outlineLevel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ht="12" customHeight="1" outlineLevel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ht="12" customHeight="1" outlineLevel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ht="12" customHeight="1" outlineLevel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ht="12" customHeight="1" outlineLevel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ht="12" customHeight="1" outlineLevel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12" customHeight="1" outlineLevel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ht="12" customHeight="1" outlineLevel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12" customHeight="1" outlineLevel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ht="12" customHeight="1" outlineLevel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12" customHeight="1" outlineLevel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ht="12" customHeight="1" outlineLevel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2" customHeight="1" outlineLevel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ht="12" customHeight="1" outlineLevel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2" customHeight="1" outlineLevel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ht="12" customHeight="1" outlineLevel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12" customHeight="1" outlineLevel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ht="12" customHeight="1" outlineLevel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12" customHeight="1" outlineLevel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ht="12" customHeight="1" outlineLevel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ht="12" customHeight="1" outlineLevel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ht="12" customHeight="1" outlineLevel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ht="12" customHeight="1" outlineLevel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ht="12" customHeight="1" outlineLevel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ht="12" customHeight="1" outlineLevel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ht="12" customHeight="1" outlineLevel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12" customHeight="1" outlineLevel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ht="12" customHeight="1" outlineLevel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2" customHeight="1" outlineLevel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ht="12" customHeight="1" outlineLevel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2" customHeight="1" outlineLevel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ht="12" customHeight="1" outlineLevel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ht="12" customHeight="1" outlineLevel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ht="12" customHeight="1" outlineLevel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ht="12" customHeight="1" outlineLevel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ht="12" customHeight="1" outlineLevel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12" customHeight="1" outlineLevel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ht="12" customHeight="1" outlineLevel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12" customHeight="1" outlineLevel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ht="12" customHeight="1" outlineLevel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12" customHeight="1" outlineLevel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ht="12" customHeight="1" outlineLevel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ht="12" customHeight="1" outlineLevel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ht="12" customHeight="1" outlineLevel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ht="12" customHeight="1" outlineLevel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ht="12" customHeight="1" outlineLevel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ht="12" customHeight="1" outlineLevel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ht="12" customHeight="1" outlineLevel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ht="12" customHeight="1" outlineLevel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ht="12" customHeight="1" outlineLevel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ht="12" customHeight="1" outlineLevel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ht="12" customHeight="1" outlineLevel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12" customHeight="1" outlineLevel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ht="12" customHeight="1" outlineLevel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12" customHeight="1" outlineLevel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ht="12" customHeight="1" outlineLevel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ht="12" customHeight="1" outlineLevel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ht="12" customHeight="1" outlineLevel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ht="12" customHeight="1" outlineLevel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ht="12" customHeight="1" outlineLevel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ht="12" customHeight="1" outlineLevel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ht="12" customHeight="1" outlineLevel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12" customHeight="1" outlineLevel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ht="12" customHeight="1" outlineLevel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12" customHeight="1" outlineLevel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ht="12" customHeight="1" outlineLevel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12" customHeight="1" outlineLevel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ht="12" customHeight="1" outlineLevel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ht="12" customHeight="1" outlineLevel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ht="12" customHeight="1" outlineLevel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ht="12" customHeight="1" outlineLevel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ht="12" customHeight="1" outlineLevel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ht="12" customHeight="1" outlineLevel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ht="12" customHeight="1" outlineLevel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12" customHeight="1" outlineLevel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ht="12" customHeight="1" outlineLevel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ht="12" customHeight="1" outlineLevel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ht="12" customHeight="1" outlineLevel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12" customHeight="1" outlineLevel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ht="12" customHeight="1" outlineLevel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12" customHeight="1" outlineLevel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ht="12" customHeight="1" outlineLevel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ht="12" customHeight="1" outlineLevel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ht="12" customHeight="1" outlineLevel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12" customHeight="1" outlineLevel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ht="12" customHeight="1" outlineLevel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ht="12" customHeight="1" outlineLevel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ht="12" customHeight="1" outlineLevel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ht="12" customHeight="1" outlineLevel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ht="12" customHeight="1" outlineLevel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12" customHeight="1" outlineLevel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ht="12" customHeight="1" outlineLevel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ht="12" customHeight="1" outlineLevel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ht="12" customHeight="1" outlineLevel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ht="12" customHeight="1" outlineLevel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ht="12" customHeight="1" outlineLevel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12" customHeight="1" outlineLevel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ht="12" customHeight="1" outlineLevel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12" customHeight="1" outlineLevel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ht="12" customHeight="1" outlineLevel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12" customHeight="1" outlineLevel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ht="12" customHeight="1" outlineLevel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12" customHeight="1" outlineLevel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ht="12" customHeight="1" outlineLevel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ht="12" customHeight="1" outlineLevel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ht="12" customHeight="1" outlineLevel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12" customHeight="1" outlineLevel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ht="12" customHeight="1" outlineLevel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ht="12" customHeight="1" outlineLevel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ht="12" customHeight="1" outlineLevel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ht="12" customHeight="1" outlineLevel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ht="12" customHeight="1" outlineLevel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ht="12" customHeight="1" outlineLevel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ht="12" customHeight="1" outlineLevel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ht="12" customHeight="1" outlineLevel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ht="12" customHeight="1" outlineLevel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ht="12" customHeight="1" outlineLevel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ht="12" customHeight="1" outlineLevel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ht="12" customHeight="1" outlineLevel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ht="12" customHeight="1" outlineLevel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ht="12" customHeight="1" outlineLevel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ht="12" customHeight="1" outlineLevel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ht="12" customHeight="1" outlineLevel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ht="12" customHeight="1" outlineLevel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ht="12" customHeight="1" outlineLevel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ht="12" customHeight="1" outlineLevel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12" customHeight="1" outlineLevel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ht="12" customHeight="1" outlineLevel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ht="12" customHeight="1" outlineLevel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ht="12" customHeight="1" outlineLevel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ht="12" customHeight="1" outlineLevel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ht="12" customHeight="1" outlineLevel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ht="12" customHeight="1" outlineLevel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ht="12" customHeight="1" outlineLevel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ht="12" customHeight="1" outlineLevel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ht="12" customHeight="1" outlineLevel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ht="12" customHeight="1" outlineLevel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ht="12" customHeight="1" outlineLevel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12" customHeight="1" outlineLevel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ht="12" customHeight="1" outlineLevel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ht="12" customHeight="1" outlineLevel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ht="12" customHeight="1" outlineLevel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12" customHeight="1" outlineLevel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ht="12" customHeight="1" outlineLevel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ht="12" customHeight="1" outlineLevel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ht="12" customHeight="1" outlineLevel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ht="12" customHeight="1" outlineLevel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ht="12" customHeight="1" outlineLevel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ht="12" customHeight="1" outlineLevel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ht="12" customHeight="1" outlineLevel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ht="12" customHeight="1" outlineLevel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ht="12" customHeight="1" outlineLevel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ht="12" customHeight="1" outlineLevel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ht="12" customHeight="1" outlineLevel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ht="12" customHeight="1" outlineLevel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ht="12" customHeight="1" outlineLevel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12" customHeight="1" outlineLevel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ht="12" customHeight="1" outlineLevel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12" customHeight="1" outlineLevel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ht="12" customHeight="1" outlineLevel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ht="12" customHeight="1" outlineLevel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ht="12" customHeight="1" outlineLevel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ht="12" customHeight="1" outlineLevel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ht="12" customHeight="1" outlineLevel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12" customHeight="1" outlineLevel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ht="12" customHeight="1" outlineLevel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ht="12" customHeight="1" outlineLevel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ht="12" customHeight="1" outlineLevel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ht="12" customHeight="1" outlineLevel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ht="12" customHeight="1" outlineLevel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ht="12" customHeight="1" outlineLevel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ht="12" customHeight="1" outlineLevel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12" customHeight="1" outlineLevel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ht="12" customHeight="1" outlineLevel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ht="12" customHeight="1" outlineLevel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ht="12" customHeight="1" outlineLevel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ht="12" customHeight="1" outlineLevel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ht="12" customHeight="1" outlineLevel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12" customHeight="1" outlineLevel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ht="12" customHeight="1" outlineLevel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12" customHeight="1" outlineLevel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ht="12" customHeight="1" outlineLevel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12" customHeight="1" outlineLevel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ht="12" customHeight="1" outlineLevel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ht="12" customHeight="1" outlineLevel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ht="12" customHeight="1" outlineLevel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ht="12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ht="12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ht="12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ht="12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12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ht="12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12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ht="12.7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</row>
    <row r="664" spans="1:27" ht="12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 t="s">
        <v>40</v>
      </c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ht="12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ht="12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ht="12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 t="s">
        <v>40</v>
      </c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12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ht="12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55"/>
      <c r="T669" s="55"/>
      <c r="U669" s="55"/>
      <c r="V669" s="55"/>
      <c r="W669" s="55"/>
      <c r="X669" s="55"/>
      <c r="Y669" s="55"/>
      <c r="Z669" s="55"/>
      <c r="AA669" s="55"/>
    </row>
    <row r="670" spans="1:27" ht="12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58"/>
      <c r="T670" s="58"/>
      <c r="U670" s="58"/>
      <c r="V670" s="58"/>
      <c r="W670" s="58"/>
      <c r="X670" s="58"/>
      <c r="Y670" s="58"/>
      <c r="Z670" s="58"/>
      <c r="AA670" s="58"/>
    </row>
    <row r="671" spans="1:27" ht="12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ht="12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ht="12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56"/>
      <c r="T673" s="56"/>
      <c r="U673" s="56"/>
      <c r="V673" s="56"/>
      <c r="W673" s="56"/>
      <c r="X673" s="56"/>
      <c r="Y673" s="56"/>
      <c r="Z673" s="56"/>
      <c r="AA673" s="56"/>
    </row>
    <row r="674" spans="1:27" ht="12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ht="12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ht="12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ht="9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ht="20.2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</row>
    <row r="679" spans="1:27" ht="12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06"/>
      <c r="T679" s="106"/>
      <c r="U679" s="106"/>
      <c r="V679" s="106"/>
      <c r="W679" s="98"/>
      <c r="X679" s="98"/>
      <c r="Y679" s="98"/>
      <c r="Z679" s="98"/>
      <c r="AA679" s="15"/>
    </row>
    <row r="680" spans="1:27" ht="18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62"/>
      <c r="R680" s="62"/>
      <c r="S680" s="106"/>
      <c r="T680" s="106"/>
      <c r="U680" s="106"/>
      <c r="V680" s="106"/>
      <c r="W680" s="62"/>
      <c r="X680" s="62"/>
      <c r="Y680" s="62"/>
      <c r="Z680" s="62"/>
      <c r="AA680" s="62"/>
    </row>
    <row r="681" spans="1:27" ht="12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12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ht="12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14.2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12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ht="12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12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ht="12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ht="12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ht="12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ht="12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ht="12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ht="12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ht="12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12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ht="12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ht="12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ht="12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ht="12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ht="12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ht="12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ht="12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12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ht="12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ht="12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ht="12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ht="12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ht="12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12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ht="12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12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ht="12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ht="12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ht="12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ht="12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ht="12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12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ht="12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ht="12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ht="12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12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ht="12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ht="12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ht="12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ht="12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ht="12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ht="12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ht="12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ht="12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ht="12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ht="12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ht="12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12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ht="12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ht="12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ht="12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ht="12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ht="12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ht="12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ht="12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12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ht="12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12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ht="12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12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ht="12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12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ht="12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12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ht="12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ht="12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ht="12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12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ht="12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ht="12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ht="12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ht="12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ht="12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ht="12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ht="12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ht="12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ht="12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12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ht="12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ht="12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ht="12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ht="12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ht="12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ht="12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ht="12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ht="12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ht="12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12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ht="12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ht="12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ht="12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ht="12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ht="12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ht="12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ht="12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ht="12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ht="12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12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ht="12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ht="12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ht="12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12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ht="12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2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1:27" ht="12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ht="12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1:27" ht="12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12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1:27" ht="12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ht="12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ht="12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ht="12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ht="12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ht="12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ht="12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12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1:27" ht="12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ht="12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ht="12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ht="12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ht="12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12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1:27" ht="12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ht="12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ht="12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12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ht="12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ht="12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ht="12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ht="12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ht="12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12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1:27" ht="12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ht="12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ht="12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12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ht="12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ht="12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ht="12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12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ht="12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12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1:27" ht="12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ht="12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ht="12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ht="12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ht="12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ht="12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ht="12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12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ht="12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12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ht="12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ht="12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ht="12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12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ht="12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12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1:27" ht="12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12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1:27" ht="12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ht="12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1:27" ht="12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12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ht="12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12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ht="12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ht="12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ht="12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12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ht="12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ht="12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ht="12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12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1:27" ht="12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12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1:27" ht="12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ht="12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1:27" ht="12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ht="12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1:27" ht="12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ht="12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ht="12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12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1:27" ht="12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ht="12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1:27" ht="21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18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1:27" ht="19.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12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1:27" ht="12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ht="12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ht="12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12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1:27" ht="12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12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1:27" ht="12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12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ht="12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12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1:27" ht="12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ht="12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ht="12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12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1:27" ht="12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ht="12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1:27" ht="12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12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ht="12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ht="12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ht="12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12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ht="12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12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ht="12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12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ht="12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12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ht="12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ht="12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1:27" ht="12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12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ht="12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ht="12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ht="12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12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ht="12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ht="12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1:27" ht="12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ht="12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1:27" ht="12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12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ht="12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ht="12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1:27" ht="12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ht="12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1:27" ht="12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12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ht="12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12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ht="12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12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1:27" ht="12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ht="12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1:27" ht="12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ht="12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1:27" ht="12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ht="12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1:27" ht="12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ht="12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1:27" ht="12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ht="12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ht="12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12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ht="12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12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ht="12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12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ht="12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12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ht="12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12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ht="12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12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ht="12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12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ht="12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12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ht="12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12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ht="12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12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ht="12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ht="12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1:27" ht="12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ht="12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ht="12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ht="12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ht="12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12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ht="12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12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ht="12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12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ht="12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12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ht="12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12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ht="12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12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ht="12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ht="12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ht="12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ht="12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ht="12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12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ht="12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12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ht="12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12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ht="12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12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ht="12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12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ht="12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12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ht="12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ht="12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ht="12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12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ht="12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12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ht="12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12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  <row r="1001" spans="1:27" ht="12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2" customHeight="1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12" customHeight="1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2" customHeight="1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12" customHeight="1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2" customHeight="1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12" customHeight="1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2" customHeight="1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12" customHeight="1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2" customHeight="1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12" customHeight="1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2" customHeight="1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ht="12" customHeight="1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2" customHeight="1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12" customHeight="1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2" customHeight="1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ht="12" customHeight="1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2" customHeight="1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12" customHeight="1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2" customHeight="1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12" customHeight="1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2" customHeight="1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12" customHeight="1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2" customHeight="1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12" customHeight="1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2" customHeight="1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12" customHeight="1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2" customHeight="1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12" customHeight="1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2" customHeight="1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ht="12" customHeight="1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2" customHeight="1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ht="12" customHeight="1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12" customHeight="1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</row>
    <row r="1035" spans="1:27" ht="12" customHeight="1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12" customHeight="1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</row>
    <row r="1037" spans="1:27" ht="12" customHeight="1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</row>
    <row r="1038" spans="1:27" ht="12" customHeight="1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</row>
    <row r="1039" spans="1:27" ht="12" customHeight="1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</row>
    <row r="1040" spans="1:27" ht="12" customHeight="1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</row>
    <row r="1041" spans="1:27" ht="12" customHeight="1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12" customHeight="1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</row>
    <row r="1043" spans="1:27" ht="12" customHeight="1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12" customHeight="1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</row>
    <row r="1045" spans="1:27" ht="12" customHeight="1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12" customHeight="1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</row>
    <row r="1047" spans="1:27" ht="12" customHeight="1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ht="12" customHeight="1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</row>
    <row r="1049" spans="1:27" ht="12" customHeight="1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12" customHeight="1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</row>
    <row r="1051" spans="1:27" ht="12" customHeight="1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12" customHeight="1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</row>
    <row r="1053" spans="1:27" ht="12" customHeight="1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12" customHeight="1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</row>
    <row r="1055" spans="1:27" ht="12" customHeight="1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12" customHeight="1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</row>
    <row r="1057" spans="1:27" ht="12" customHeight="1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12" customHeight="1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</row>
    <row r="1059" spans="1:27" ht="12" customHeight="1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</row>
    <row r="1060" spans="1:27" ht="12" customHeight="1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</row>
    <row r="1061" spans="1:27" ht="12" customHeight="1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</row>
    <row r="1062" spans="1:27" ht="12" customHeight="1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</row>
    <row r="1063" spans="1:27" ht="12" customHeight="1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12" customHeight="1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</row>
    <row r="1065" spans="1:27" ht="12" customHeight="1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12" customHeight="1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</row>
    <row r="1067" spans="1:27" ht="12" customHeight="1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12" customHeight="1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</row>
    <row r="1069" spans="1:27" ht="12" customHeight="1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ht="12" customHeight="1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</row>
    <row r="1071" spans="1:27" ht="12" customHeight="1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12" customHeight="1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</row>
    <row r="1073" spans="1:27" ht="12" customHeight="1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ht="12" customHeight="1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</row>
    <row r="1075" spans="1:27" ht="12" customHeight="1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12" customHeight="1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</row>
    <row r="1077" spans="1:27" ht="12" customHeight="1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12" customHeight="1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</row>
    <row r="1079" spans="1:27" ht="12" customHeight="1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12" customHeight="1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</row>
    <row r="1081" spans="1:27" ht="12" customHeight="1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</row>
    <row r="1082" spans="1:27" ht="12" customHeight="1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</row>
    <row r="1083" spans="1:27" ht="12" customHeight="1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</row>
    <row r="1084" spans="1:27" ht="12" customHeight="1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</row>
    <row r="1085" spans="1:27" ht="12" customHeight="1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</row>
    <row r="1086" spans="1:27" ht="12" customHeight="1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</row>
    <row r="1087" spans="1:27" ht="12" customHeight="1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</row>
    <row r="1088" spans="1:27" ht="12" customHeight="1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</row>
    <row r="1089" spans="1:27" ht="12" customHeight="1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</row>
    <row r="1090" spans="1:27" ht="12" customHeight="1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</row>
    <row r="1091" spans="1:27" ht="12" customHeight="1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</row>
    <row r="1092" spans="1:27" ht="12" customHeight="1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</row>
    <row r="1093" spans="1:27" ht="12" customHeight="1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</row>
    <row r="1094" spans="1:27" ht="12" customHeight="1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</row>
    <row r="1095" spans="1:27" ht="12" customHeight="1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</row>
    <row r="1096" spans="1:27" ht="12" customHeight="1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</row>
    <row r="1097" spans="1:27" ht="12" customHeight="1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</row>
    <row r="1098" spans="1:27" ht="12" customHeight="1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</row>
    <row r="1099" spans="1:27" ht="12" customHeight="1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</row>
    <row r="1100" spans="1:27" ht="12" customHeight="1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</row>
    <row r="1101" spans="1:27" ht="12" customHeight="1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</row>
    <row r="1102" spans="1:27" ht="12" customHeight="1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</row>
    <row r="1103" spans="1:27" ht="12" customHeight="1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</row>
    <row r="1104" spans="1:27" ht="12" customHeight="1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</row>
    <row r="1105" spans="1:27" ht="12" customHeight="1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</row>
    <row r="1106" spans="1:27" ht="12" customHeight="1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</row>
    <row r="1107" spans="1:27" ht="12" customHeight="1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</row>
    <row r="1108" spans="1:27" ht="12" customHeight="1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</row>
    <row r="1109" spans="1:27" ht="12" customHeight="1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</row>
    <row r="1110" spans="1:27" ht="12" customHeight="1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</row>
    <row r="1111" spans="1:27" ht="12" customHeight="1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</row>
    <row r="1112" spans="1:27" ht="12" customHeight="1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</row>
    <row r="1113" spans="1:27" ht="12" customHeight="1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</row>
    <row r="1114" spans="1:27" ht="12" customHeight="1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</row>
    <row r="1115" spans="1:27" ht="12" customHeight="1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</row>
    <row r="1116" spans="1:27" ht="12" customHeight="1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</row>
    <row r="1117" spans="1:27" ht="12" customHeight="1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</row>
    <row r="1118" spans="1:27" ht="12" customHeight="1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</row>
    <row r="1119" spans="1:27" ht="12" customHeight="1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</row>
    <row r="1120" spans="1:27" ht="12" customHeight="1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</row>
    <row r="1121" spans="1:27" ht="12" customHeight="1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</row>
    <row r="1122" spans="1:27" ht="12" customHeight="1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</row>
    <row r="1123" spans="1:27" ht="12" customHeight="1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</row>
    <row r="1124" spans="1:27" ht="12" customHeight="1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</row>
    <row r="1125" spans="1:27" ht="12" customHeight="1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</row>
    <row r="1126" spans="1:27" ht="12" customHeight="1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</row>
    <row r="1127" spans="1:27" ht="12" customHeight="1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</row>
    <row r="1128" spans="1:27" ht="12" customHeight="1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</row>
    <row r="1129" spans="1:27" ht="12" customHeight="1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</row>
    <row r="1130" spans="1:27" ht="12" customHeight="1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</row>
    <row r="1131" spans="1:27" ht="12" customHeight="1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</row>
    <row r="1132" spans="1:27" ht="12" customHeight="1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</row>
    <row r="1133" spans="1:27" ht="12" customHeight="1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</row>
    <row r="1134" spans="1:27" ht="12" customHeight="1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</row>
    <row r="1135" spans="1:27" ht="12" customHeight="1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</row>
    <row r="1136" spans="1:27" ht="12" customHeight="1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</row>
    <row r="1137" spans="1:27" ht="12" customHeight="1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</row>
    <row r="1138" spans="1:27" ht="12" customHeight="1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</row>
    <row r="1139" spans="1:27" ht="12" customHeight="1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</row>
    <row r="1140" spans="1:27" ht="12" customHeight="1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</row>
    <row r="1141" spans="1:27" ht="12" customHeight="1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</row>
    <row r="1142" spans="1:27" ht="12" customHeight="1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</row>
    <row r="1143" spans="1:27" ht="12" customHeight="1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</row>
    <row r="1144" spans="1:27" ht="12" customHeight="1"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</row>
    <row r="1145" spans="1:27" ht="12" customHeight="1"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</row>
    <row r="1146" spans="1:27" ht="12" customHeight="1"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</row>
    <row r="1147" spans="1:27" ht="12" customHeight="1"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</row>
    <row r="1148" spans="1:27" ht="12" customHeight="1"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</row>
    <row r="1149" spans="1:27" ht="12" customHeight="1"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</row>
    <row r="1150" spans="1:27" ht="12" customHeight="1"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</row>
    <row r="1151" spans="1:27" ht="12" customHeight="1"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</row>
    <row r="1152" spans="1:27" ht="12" customHeight="1"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</row>
    <row r="1153" spans="17:27" ht="12" customHeight="1"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</row>
    <row r="1154" spans="17:27" ht="12" customHeight="1"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</row>
    <row r="1155" spans="17:27" ht="12" customHeight="1"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</row>
    <row r="1156" spans="17:27" ht="12" customHeight="1"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</row>
    <row r="1157" spans="17:27" ht="12" customHeight="1"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</row>
    <row r="1158" spans="17:27" ht="12" customHeight="1"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</row>
    <row r="1159" spans="17:27" ht="12" customHeight="1"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</row>
    <row r="1160" spans="17:27" ht="12" customHeight="1"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</row>
    <row r="1161" spans="17:27" ht="12" customHeight="1"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</row>
    <row r="1162" spans="17:27" ht="12" customHeight="1"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</row>
    <row r="1163" spans="17:27" ht="12" customHeight="1"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</row>
    <row r="1164" spans="17:27" ht="12" customHeight="1"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</row>
    <row r="1165" spans="17:27" ht="12" customHeight="1"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</row>
    <row r="1166" spans="17:27" ht="12" customHeight="1"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</row>
    <row r="1167" spans="17:27" ht="12" customHeight="1"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</row>
    <row r="1168" spans="17:27" ht="12" customHeight="1"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</row>
    <row r="1169" spans="17:27" ht="12" customHeight="1"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</row>
    <row r="1170" spans="17:27" ht="12" customHeight="1"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</row>
    <row r="1171" spans="17:27" ht="12" customHeight="1"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</row>
    <row r="1172" spans="17:27" ht="12" customHeight="1"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</row>
    <row r="1173" spans="17:27" ht="12" customHeight="1"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</row>
    <row r="1174" spans="17:27" ht="12" customHeight="1"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</row>
    <row r="1175" spans="17:27" ht="12" customHeight="1"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</row>
    <row r="1176" spans="17:27" ht="12" customHeight="1"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</row>
    <row r="1177" spans="17:27" ht="12" customHeight="1"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</row>
    <row r="1178" spans="17:27" ht="12" customHeight="1"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</row>
    <row r="1179" spans="17:27" ht="12" customHeight="1"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</row>
    <row r="1180" spans="17:27" ht="12" customHeight="1"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</row>
    <row r="1181" spans="17:27" ht="12" customHeight="1"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</row>
    <row r="1182" spans="17:27" ht="12" customHeight="1"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</row>
    <row r="1183" spans="17:27" ht="12" customHeight="1"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</row>
    <row r="1184" spans="17:27" ht="12" customHeight="1"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</row>
    <row r="1185" spans="17:27" ht="12" customHeight="1"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</row>
    <row r="1186" spans="17:27" ht="12" customHeight="1"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</row>
    <row r="1187" spans="17:27" ht="12" customHeight="1"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</row>
    <row r="1188" spans="17:27" ht="12" customHeight="1"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</row>
    <row r="1189" spans="17:27" ht="12" customHeight="1"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</row>
    <row r="1190" spans="17:27" ht="12" customHeight="1"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</row>
    <row r="1191" spans="17:27" ht="12" customHeight="1"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</row>
    <row r="1192" spans="17:27" ht="12" customHeight="1"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</row>
    <row r="1193" spans="17:27" ht="12" customHeight="1"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</row>
    <row r="1194" spans="17:27" ht="12" customHeight="1"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</row>
    <row r="1195" spans="17:27" ht="12" customHeight="1"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</row>
    <row r="1196" spans="17:27" ht="12" customHeight="1"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</row>
    <row r="1197" spans="17:27" ht="12" customHeight="1"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</row>
    <row r="1198" spans="17:27" ht="12" customHeight="1"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</row>
    <row r="1199" spans="17:27" ht="12" customHeight="1"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</row>
    <row r="1200" spans="17:27" ht="12" customHeight="1"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</row>
    <row r="1201" spans="17:27" ht="12" customHeight="1"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</row>
    <row r="1202" spans="17:27" ht="12" customHeight="1"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</row>
    <row r="1203" spans="17:27" ht="12" customHeight="1"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</row>
    <row r="1204" spans="17:27" ht="12" customHeight="1"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</row>
    <row r="1205" spans="17:27" ht="12" customHeight="1"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</row>
    <row r="1206" spans="17:27" ht="12" customHeight="1"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</row>
    <row r="1207" spans="17:27" ht="12" customHeight="1"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</row>
    <row r="1208" spans="17:27" ht="12" customHeight="1"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</row>
    <row r="1209" spans="17:27" ht="12" customHeight="1"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</row>
    <row r="1210" spans="17:27" ht="12" customHeight="1"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</row>
    <row r="1211" spans="17:27" ht="12" customHeight="1"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</row>
    <row r="1212" spans="17:27" ht="12" customHeight="1"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</row>
    <row r="1213" spans="17:27" ht="12" customHeight="1"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</row>
    <row r="1214" spans="17:27" ht="12" customHeight="1"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</row>
    <row r="1215" spans="17:27" ht="12" customHeight="1"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</row>
    <row r="1216" spans="17:27" ht="12" customHeight="1"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</row>
    <row r="1217" spans="17:27" ht="12" customHeight="1"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</row>
    <row r="1218" spans="17:27" ht="12" customHeight="1"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</row>
    <row r="1219" spans="17:27" ht="12" customHeight="1"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</row>
    <row r="1220" spans="17:27" ht="12" customHeight="1"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</row>
    <row r="1221" spans="17:27" ht="12" customHeight="1"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</row>
    <row r="1222" spans="17:27" ht="12" customHeight="1"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</row>
    <row r="1223" spans="17:27" ht="12" customHeight="1"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</row>
    <row r="1224" spans="17:27" ht="12" customHeight="1"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</row>
    <row r="1225" spans="17:27" ht="12" customHeight="1"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</row>
    <row r="1226" spans="17:27" ht="12" customHeight="1"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</row>
    <row r="1227" spans="17:27" ht="12" customHeight="1"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</row>
    <row r="1228" spans="17:27" ht="12" customHeight="1"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</row>
    <row r="1229" spans="17:27" ht="12" customHeight="1"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</row>
    <row r="1230" spans="17:27" ht="12" customHeight="1"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</row>
    <row r="1231" spans="17:27" ht="12" customHeight="1"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</row>
    <row r="1232" spans="17:27" ht="12" customHeight="1"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</row>
    <row r="1233" spans="17:27" ht="12" customHeight="1"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</row>
    <row r="1234" spans="17:27" ht="12" customHeight="1"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</row>
    <row r="1235" spans="17:27" ht="12" customHeight="1"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</row>
    <row r="1236" spans="17:27" ht="12" customHeight="1"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</row>
    <row r="1237" spans="17:27" ht="12" customHeight="1"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</row>
    <row r="1238" spans="17:27" ht="12" customHeight="1"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</row>
    <row r="1239" spans="17:27" ht="12" customHeight="1"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</row>
    <row r="1240" spans="17:27" ht="12" customHeight="1"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</row>
    <row r="1241" spans="17:27" ht="12" customHeight="1"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</row>
    <row r="1242" spans="17:27" ht="12" customHeight="1"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</row>
    <row r="1243" spans="17:27" ht="12" customHeight="1"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</row>
    <row r="1244" spans="17:27" ht="12" customHeight="1"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</row>
    <row r="1245" spans="17:27" ht="12" customHeight="1"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</row>
    <row r="1246" spans="17:27" ht="12" customHeight="1"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</row>
    <row r="1247" spans="17:27" ht="12" customHeight="1"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</row>
    <row r="1248" spans="17:27" ht="12" customHeight="1"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</row>
    <row r="1249" spans="17:27" ht="12" customHeight="1"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</row>
    <row r="1250" spans="17:27" ht="12" customHeight="1"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</row>
    <row r="1251" spans="17:27" ht="12" customHeight="1"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</row>
    <row r="1252" spans="17:27" ht="12" customHeight="1"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</row>
    <row r="1253" spans="17:27" ht="12" customHeight="1"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</row>
    <row r="1254" spans="17:27" ht="12" customHeight="1"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</row>
    <row r="1255" spans="17:27" ht="12" customHeight="1"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</row>
    <row r="1256" spans="17:27" ht="12" customHeight="1"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</row>
    <row r="1257" spans="17:27" ht="12" customHeight="1"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</row>
    <row r="1258" spans="17:27" ht="12" customHeight="1"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</row>
    <row r="1259" spans="17:27" ht="12" customHeight="1"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</row>
    <row r="1260" spans="17:27" ht="12" customHeight="1"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</row>
    <row r="1261" spans="17:27" ht="12" customHeight="1"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</row>
    <row r="1262" spans="17:27" ht="12" customHeight="1"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</row>
    <row r="1263" spans="17:27" ht="12" customHeight="1"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</row>
    <row r="1264" spans="17:27" ht="12" customHeight="1"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</row>
    <row r="1265" spans="17:27" ht="12" customHeight="1"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</row>
    <row r="1266" spans="17:27" ht="12" customHeight="1"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</row>
    <row r="1267" spans="17:27" ht="12" customHeight="1"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</row>
    <row r="1268" spans="17:27" ht="12" customHeight="1"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</row>
    <row r="1269" spans="17:27" ht="12" customHeight="1"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</row>
    <row r="1270" spans="17:27" ht="12" customHeight="1"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</row>
    <row r="1271" spans="17:27" ht="12" customHeight="1"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</row>
    <row r="1272" spans="17:27" ht="12" customHeight="1"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</row>
    <row r="1273" spans="17:27" ht="12" customHeight="1"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</row>
    <row r="1274" spans="17:27" ht="12" customHeight="1"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</row>
    <row r="1275" spans="17:27" ht="12" customHeight="1"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</row>
    <row r="1276" spans="17:27" ht="12" customHeight="1"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</row>
    <row r="1277" spans="17:27" ht="12" customHeight="1"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</row>
    <row r="1278" spans="17:27" ht="12" customHeight="1"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</row>
    <row r="1279" spans="17:27" ht="12" customHeight="1"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</row>
    <row r="1280" spans="17:27" ht="12" customHeight="1"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</row>
    <row r="1281" spans="17:27" ht="12" customHeight="1"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</row>
    <row r="1282" spans="17:27" ht="12" customHeight="1"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</row>
    <row r="1283" spans="17:27" ht="12" customHeight="1"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</row>
    <row r="1284" spans="17:27" ht="12" customHeight="1"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</row>
    <row r="1285" spans="17:27" ht="12" customHeight="1"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</row>
    <row r="1286" spans="17:27" ht="12" customHeight="1"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</row>
    <row r="1287" spans="17:27" ht="12" customHeight="1"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</row>
    <row r="1288" spans="17:27" ht="12" customHeight="1"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</row>
    <row r="1289" spans="17:27" ht="12" customHeight="1"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</row>
    <row r="1290" spans="17:27" ht="12" customHeight="1"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</row>
    <row r="1291" spans="17:27" ht="12" customHeight="1"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</row>
    <row r="1292" spans="17:27" ht="12" customHeight="1"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</row>
    <row r="1293" spans="17:27" ht="12" customHeight="1"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</row>
    <row r="1294" spans="17:27" ht="12" customHeight="1"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</row>
    <row r="1295" spans="17:27" ht="12" customHeight="1"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</row>
    <row r="1296" spans="17:27" ht="12" customHeight="1"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</row>
    <row r="1297" spans="17:27" ht="12" customHeight="1"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</row>
    <row r="1298" spans="17:27" ht="12" customHeight="1"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</row>
    <row r="1299" spans="17:27" ht="12" customHeight="1"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</row>
    <row r="1300" spans="17:27" ht="12" customHeight="1"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</row>
    <row r="1301" spans="17:27" ht="12" customHeight="1"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</row>
    <row r="1302" spans="17:27" ht="12" customHeight="1"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</row>
    <row r="1303" spans="17:27" ht="12" customHeight="1"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</row>
    <row r="1304" spans="17:27" ht="12" customHeight="1"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</row>
    <row r="1305" spans="17:27" ht="12" customHeight="1"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</row>
    <row r="1306" spans="17:27" ht="12" customHeight="1"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</row>
    <row r="1307" spans="17:27" ht="12" customHeight="1"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</row>
    <row r="1308" spans="17:27" ht="12" customHeight="1"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</row>
    <row r="1309" spans="17:27" ht="12" customHeight="1"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</row>
    <row r="1310" spans="17:27" ht="12" customHeight="1"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</row>
    <row r="1311" spans="17:27" ht="12" customHeight="1"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</row>
    <row r="1312" spans="17:27" ht="12" customHeight="1"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</row>
    <row r="1313" spans="17:27" ht="12" customHeight="1"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</row>
    <row r="1314" spans="17:27" ht="12" customHeight="1"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</row>
    <row r="1315" spans="17:27" ht="12" customHeight="1"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</row>
    <row r="1316" spans="17:27" ht="12" customHeight="1"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</row>
    <row r="1317" spans="17:27" ht="12" customHeight="1"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</row>
    <row r="1318" spans="17:27" ht="12" customHeight="1"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</row>
    <row r="1319" spans="17:27" ht="12" customHeight="1"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</row>
    <row r="1320" spans="17:27" ht="12" customHeight="1"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</row>
    <row r="1321" spans="17:27" ht="12" customHeight="1"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</row>
    <row r="1322" spans="17:27" ht="12" customHeight="1"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</row>
    <row r="1323" spans="17:27" ht="12" customHeight="1"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</row>
    <row r="1324" spans="17:27" ht="12" customHeight="1"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</row>
    <row r="1325" spans="17:27" ht="12" customHeight="1"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</row>
    <row r="1326" spans="17:27" ht="12" customHeight="1"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</row>
    <row r="1327" spans="17:27" ht="12" customHeight="1"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</row>
    <row r="1328" spans="17:27" ht="12" customHeight="1"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</row>
    <row r="1329" spans="17:27" ht="12" customHeight="1"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</row>
    <row r="1330" spans="17:27" ht="12" customHeight="1"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</row>
    <row r="1331" spans="17:27" ht="12" customHeight="1"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</row>
    <row r="1332" spans="17:27" ht="12" customHeight="1"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</row>
    <row r="1333" spans="17:27" ht="12" customHeight="1"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</row>
    <row r="1334" spans="17:27" ht="12" customHeight="1"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</row>
    <row r="1335" spans="17:27" ht="12" customHeight="1"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</row>
    <row r="1336" spans="17:27" ht="12" customHeight="1"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</row>
    <row r="1337" spans="17:27" ht="12" customHeight="1"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</row>
    <row r="1338" spans="17:27" ht="12" customHeight="1"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</row>
    <row r="1339" spans="17:27" ht="12" customHeight="1"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</row>
    <row r="1340" spans="17:27" ht="12" customHeight="1"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</row>
    <row r="1341" spans="17:27" ht="12" customHeight="1"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</row>
    <row r="1342" spans="17:27" ht="12" customHeight="1"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</row>
    <row r="1343" spans="17:27" ht="12" customHeight="1"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</row>
    <row r="1344" spans="17:27" ht="12" customHeight="1"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</row>
    <row r="1345" spans="17:27" ht="12" customHeight="1"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</row>
    <row r="1346" spans="17:27" ht="12" customHeight="1"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</row>
    <row r="1347" spans="17:27" ht="12" customHeight="1"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</row>
    <row r="1348" spans="17:27" ht="12" customHeight="1"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</row>
    <row r="1349" spans="17:27" ht="12" customHeight="1"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</row>
    <row r="1350" spans="17:27" ht="12" customHeight="1"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</row>
    <row r="1351" spans="17:27" ht="12" customHeight="1"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</row>
    <row r="1352" spans="17:27" ht="12" customHeight="1"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</row>
    <row r="1353" spans="17:27" ht="12" customHeight="1"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</row>
    <row r="1354" spans="17:27" ht="12" customHeight="1"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</row>
    <row r="1355" spans="17:27" ht="12" customHeight="1"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</row>
    <row r="1356" spans="17:27" ht="12" customHeight="1"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</row>
    <row r="1357" spans="17:27" ht="12" customHeight="1"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</row>
    <row r="1358" spans="17:27" ht="12" customHeight="1"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</row>
    <row r="1359" spans="17:27" ht="12" customHeight="1"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</row>
    <row r="1360" spans="17:27" ht="12" customHeight="1"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</row>
    <row r="1361" spans="17:27" ht="12" customHeight="1"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</row>
    <row r="1362" spans="17:27" ht="12" customHeight="1"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</row>
    <row r="1363" spans="17:27" ht="12" customHeight="1"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</row>
    <row r="1364" spans="17:27" ht="12" customHeight="1"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</row>
    <row r="1365" spans="17:27" ht="12" customHeight="1"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</row>
    <row r="1366" spans="17:27" ht="12" customHeight="1"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</row>
    <row r="1367" spans="17:27" ht="12" customHeight="1"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</row>
    <row r="1368" spans="17:27" ht="12" customHeight="1"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</row>
    <row r="1369" spans="17:27" ht="12" customHeight="1"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</row>
    <row r="1370" spans="17:27" ht="12" customHeight="1"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</row>
    <row r="1371" spans="17:27" ht="12" customHeight="1"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</row>
    <row r="1372" spans="17:27" ht="12" customHeight="1"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</row>
    <row r="1373" spans="17:27" ht="12" customHeight="1"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</row>
    <row r="1374" spans="17:27" ht="12" customHeight="1"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</row>
    <row r="1375" spans="17:27" ht="12" customHeight="1"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</row>
    <row r="1376" spans="17:27" ht="12" customHeight="1"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</row>
    <row r="1377" spans="17:27" ht="12" customHeight="1"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</row>
    <row r="1378" spans="17:27" ht="12" customHeight="1"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</row>
    <row r="1379" spans="17:27" ht="12" customHeight="1"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</row>
    <row r="1380" spans="17:27" ht="12" customHeight="1"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</row>
    <row r="1381" spans="17:27" ht="12" customHeight="1"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</row>
    <row r="1382" spans="17:27" ht="12" customHeight="1"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</row>
    <row r="1383" spans="17:27" ht="12" customHeight="1"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</row>
    <row r="1384" spans="17:27" ht="12" customHeight="1"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</row>
    <row r="1385" spans="17:27" ht="12" customHeight="1"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</row>
    <row r="1386" spans="17:27" ht="12" customHeight="1"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</row>
    <row r="1387" spans="17:27" ht="12" customHeight="1"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</row>
    <row r="1388" spans="17:27" ht="12" customHeight="1"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</row>
    <row r="1389" spans="17:27" ht="12" customHeight="1"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</row>
    <row r="1390" spans="17:27" ht="12" customHeight="1"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</row>
    <row r="1391" spans="17:27" ht="12" customHeight="1"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</row>
    <row r="1392" spans="17:27" ht="12" customHeight="1"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</row>
    <row r="1393" spans="17:27" ht="12" customHeight="1"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</row>
    <row r="1394" spans="17:27" ht="12" customHeight="1"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</row>
    <row r="1395" spans="17:27" ht="12" customHeight="1"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</row>
    <row r="1396" spans="17:27" ht="12" customHeight="1"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</row>
    <row r="1397" spans="17:27" ht="12" customHeight="1"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</row>
    <row r="1398" spans="17:27" ht="12" customHeight="1"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</row>
    <row r="1399" spans="17:27" ht="12" customHeight="1"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</row>
    <row r="1400" spans="17:27" ht="12" customHeight="1"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</row>
    <row r="1401" spans="17:27" ht="12" customHeight="1"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</row>
    <row r="1402" spans="17:27" ht="12" customHeight="1"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</row>
    <row r="1403" spans="17:27" ht="12" customHeight="1"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</row>
    <row r="1404" spans="17:27" ht="12" customHeight="1"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</row>
    <row r="1405" spans="17:27" ht="12" customHeight="1"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</row>
    <row r="1406" spans="17:27" ht="12" customHeight="1"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</row>
    <row r="1407" spans="17:27" ht="12" customHeight="1"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</row>
    <row r="1408" spans="17:27" ht="12" customHeight="1"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</row>
    <row r="1409" spans="17:27" ht="12" customHeight="1"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</row>
    <row r="1410" spans="17:27" ht="12" customHeight="1"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</row>
    <row r="1411" spans="17:27" ht="12" customHeight="1"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</row>
    <row r="1412" spans="17:27" ht="12" customHeight="1"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</row>
    <row r="1413" spans="17:27" ht="12" customHeight="1"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</row>
    <row r="1414" spans="17:27" ht="12" customHeight="1"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</row>
    <row r="1415" spans="17:27" ht="12" customHeight="1"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</row>
    <row r="1416" spans="17:27" ht="12" customHeight="1"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</row>
    <row r="1417" spans="17:27" ht="12" customHeight="1"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</row>
    <row r="1418" spans="17:27" ht="12" customHeight="1"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</row>
    <row r="1419" spans="17:27" ht="12" customHeight="1"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</row>
    <row r="1420" spans="17:27" ht="12" customHeight="1"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</row>
    <row r="1421" spans="17:27" ht="12" customHeight="1"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</row>
    <row r="1422" spans="17:27" ht="12" customHeight="1"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</row>
    <row r="1423" spans="17:27" ht="12" customHeight="1"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</row>
    <row r="1424" spans="17:27" ht="12" customHeight="1"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</row>
    <row r="1425" spans="17:27" ht="12" customHeight="1"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</row>
    <row r="1426" spans="17:27" ht="12" customHeight="1"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</row>
    <row r="1427" spans="17:27" ht="12" customHeight="1"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</row>
    <row r="1428" spans="17:27" ht="12" customHeight="1"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</row>
    <row r="1429" spans="17:27" ht="12" customHeight="1"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</row>
    <row r="1430" spans="17:27" ht="12" customHeight="1"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</row>
    <row r="1431" spans="17:27" ht="12" customHeight="1"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</row>
    <row r="1432" spans="17:27" ht="12" customHeight="1"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</row>
    <row r="1433" spans="17:27" ht="12" customHeight="1"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</row>
    <row r="1434" spans="17:27" ht="12" customHeight="1"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</row>
    <row r="1435" spans="17:27" ht="12" customHeight="1"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</row>
    <row r="1436" spans="17:27" ht="12" customHeight="1"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</row>
    <row r="1437" spans="17:27" ht="12" customHeight="1"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</row>
    <row r="1438" spans="17:27" ht="12" customHeight="1"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</row>
    <row r="1439" spans="17:27" ht="12" customHeight="1"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</row>
    <row r="1440" spans="17:27" ht="12" customHeight="1"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</row>
    <row r="1441" spans="17:27" ht="12" customHeight="1"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</row>
    <row r="1442" spans="17:27" ht="12" customHeight="1"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</row>
    <row r="1443" spans="17:27" ht="12" customHeight="1"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</row>
    <row r="1444" spans="17:27" ht="12" customHeight="1"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</row>
    <row r="1445" spans="17:27" ht="12" customHeight="1"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</row>
    <row r="1446" spans="17:27" ht="12" customHeight="1"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</row>
    <row r="1447" spans="17:27" ht="12" customHeight="1"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</row>
    <row r="1448" spans="17:27" ht="12" customHeight="1"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</row>
    <row r="1449" spans="17:27" ht="12" customHeight="1"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</row>
    <row r="1450" spans="17:27" ht="12" customHeight="1"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</row>
    <row r="1451" spans="17:27" ht="12" customHeight="1"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</row>
    <row r="1452" spans="17:27" ht="12" customHeight="1"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</row>
    <row r="1453" spans="17:27" ht="12" customHeight="1"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</row>
    <row r="1454" spans="17:27" ht="12" customHeight="1"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</row>
    <row r="1455" spans="17:27" ht="12" customHeight="1"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</row>
    <row r="1456" spans="17:27" ht="12" customHeight="1"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</row>
    <row r="1457" spans="17:27" ht="12" customHeight="1"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</row>
    <row r="1458" spans="17:27" ht="12" customHeight="1"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</row>
    <row r="1459" spans="17:27" ht="12" customHeight="1"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</row>
    <row r="1460" spans="17:27" ht="12" customHeight="1"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</row>
    <row r="1461" spans="17:27" ht="12" customHeight="1"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</row>
    <row r="1462" spans="17:27" ht="12" customHeight="1"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</row>
    <row r="1463" spans="17:27" ht="12" customHeight="1"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</row>
    <row r="1464" spans="17:27" ht="12" customHeight="1"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</row>
    <row r="1465" spans="17:27" ht="12" customHeight="1"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</row>
    <row r="1466" spans="17:27" ht="12" customHeight="1"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</row>
    <row r="1467" spans="17:27" ht="12" customHeight="1"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</row>
    <row r="1468" spans="17:27" ht="12" customHeight="1"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</row>
    <row r="1469" spans="17:27" ht="12" customHeight="1"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</row>
    <row r="1470" spans="17:27" ht="12" customHeight="1"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</row>
    <row r="1471" spans="17:27" ht="12" customHeight="1"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</row>
    <row r="1472" spans="17:27" ht="12" customHeight="1"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</row>
    <row r="1473" spans="17:27" ht="12" customHeight="1"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</row>
    <row r="1474" spans="17:27" ht="12" customHeight="1"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</row>
    <row r="1475" spans="17:27" ht="12" customHeight="1"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</row>
    <row r="1476" spans="17:27" ht="12" customHeight="1">
      <c r="Q1476" s="15"/>
      <c r="R1476" s="15"/>
      <c r="S1476" s="15"/>
      <c r="T1476" s="15"/>
      <c r="U1476" s="15"/>
      <c r="V1476" s="15"/>
      <c r="W1476" s="15"/>
      <c r="X1476" s="15"/>
      <c r="Y1476" s="15"/>
      <c r="Z1476" s="15"/>
      <c r="AA1476" s="15"/>
    </row>
    <row r="1477" spans="17:27" ht="12" customHeight="1"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</row>
    <row r="1478" spans="17:27" ht="12" customHeight="1">
      <c r="Q1478" s="15"/>
      <c r="R1478" s="15"/>
      <c r="S1478" s="15"/>
      <c r="T1478" s="15"/>
      <c r="U1478" s="15"/>
      <c r="V1478" s="15"/>
      <c r="W1478" s="15"/>
      <c r="X1478" s="15"/>
      <c r="Y1478" s="15"/>
      <c r="Z1478" s="15"/>
      <c r="AA1478" s="15"/>
    </row>
    <row r="1479" spans="17:27" ht="12" customHeight="1"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</row>
    <row r="1480" spans="17:27" ht="12" customHeight="1"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</row>
    <row r="1481" spans="17:27" ht="12" customHeight="1"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</row>
    <row r="1482" spans="17:27" ht="12" customHeight="1"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</row>
    <row r="1483" spans="17:27" ht="12" customHeight="1"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</row>
    <row r="1484" spans="17:27" ht="12" customHeight="1"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</row>
    <row r="1485" spans="17:27" ht="12" customHeight="1"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</row>
    <row r="1486" spans="17:27" ht="12" customHeight="1"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</row>
    <row r="1487" spans="17:27" ht="12" customHeight="1"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</row>
    <row r="1488" spans="17:27" ht="12" customHeight="1"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</row>
    <row r="1489" spans="17:27" ht="12" customHeight="1"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</row>
    <row r="1490" spans="17:27" ht="12" customHeight="1"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</row>
    <row r="1491" spans="17:27" ht="12" customHeight="1"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</row>
    <row r="1492" spans="17:27" ht="12" customHeight="1"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</row>
    <row r="1493" spans="17:27" ht="12" customHeight="1"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</row>
    <row r="1494" spans="17:27" ht="12" customHeight="1"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</row>
    <row r="1495" spans="17:27" ht="12" customHeight="1"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</row>
    <row r="1496" spans="17:27" ht="12" customHeight="1"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</row>
    <row r="1497" spans="17:27" ht="12" customHeight="1"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</row>
    <row r="1498" spans="17:27" ht="12" customHeight="1">
      <c r="Q1498" s="15"/>
      <c r="R1498" s="15"/>
      <c r="S1498" s="15"/>
      <c r="T1498" s="15"/>
      <c r="U1498" s="15"/>
      <c r="V1498" s="15"/>
      <c r="W1498" s="15"/>
      <c r="X1498" s="15"/>
      <c r="Y1498" s="15"/>
      <c r="Z1498" s="15"/>
      <c r="AA1498" s="15"/>
    </row>
    <row r="1499" spans="17:27" ht="12" customHeight="1"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</row>
    <row r="1500" spans="17:27" ht="12" customHeight="1">
      <c r="Q1500" s="15"/>
      <c r="R1500" s="15"/>
      <c r="S1500" s="15"/>
      <c r="T1500" s="15"/>
      <c r="U1500" s="15"/>
      <c r="V1500" s="15"/>
      <c r="W1500" s="15"/>
      <c r="X1500" s="15"/>
      <c r="Y1500" s="15"/>
      <c r="Z1500" s="15"/>
      <c r="AA1500" s="15"/>
    </row>
    <row r="1501" spans="17:27" ht="12" customHeight="1"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</row>
    <row r="1502" spans="17:27" ht="12" customHeight="1">
      <c r="Q1502" s="15"/>
      <c r="R1502" s="15"/>
      <c r="S1502" s="15"/>
      <c r="T1502" s="15"/>
      <c r="U1502" s="15"/>
      <c r="V1502" s="15"/>
      <c r="W1502" s="15"/>
      <c r="X1502" s="15"/>
      <c r="Y1502" s="15"/>
      <c r="Z1502" s="15"/>
      <c r="AA1502" s="15"/>
    </row>
    <row r="1503" spans="17:27" ht="12" customHeight="1"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</row>
    <row r="1504" spans="17:27" ht="12" customHeight="1"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</row>
    <row r="1505" spans="17:27" ht="12" customHeight="1"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</row>
    <row r="1506" spans="17:27" ht="12" customHeight="1"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</row>
    <row r="1507" spans="17:27" ht="12" customHeight="1"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</row>
    <row r="1508" spans="17:27" ht="12" customHeight="1"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</row>
    <row r="1509" spans="17:27" ht="12" customHeight="1"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</row>
    <row r="1510" spans="17:27" ht="12" customHeight="1"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</row>
    <row r="1511" spans="17:27" ht="12" customHeight="1"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</row>
    <row r="1512" spans="17:27" ht="12" customHeight="1"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</row>
    <row r="1513" spans="17:27" ht="12" customHeight="1"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</row>
    <row r="1514" spans="17:27" ht="12" customHeight="1"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</row>
    <row r="1515" spans="17:27" ht="12" customHeight="1"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</row>
    <row r="1516" spans="17:27" ht="12" customHeight="1"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</row>
    <row r="1517" spans="17:27" ht="12" customHeight="1"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</row>
    <row r="1518" spans="17:27" ht="12" customHeight="1"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</row>
    <row r="1519" spans="17:27" ht="12" customHeight="1"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</row>
    <row r="1520" spans="17:27" ht="12" customHeight="1"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</row>
    <row r="1521" spans="17:27" ht="12" customHeight="1"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</row>
    <row r="1522" spans="17:27" ht="12" customHeight="1"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</row>
    <row r="1523" spans="17:27" ht="12" customHeight="1"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</row>
    <row r="1524" spans="17:27" ht="12" customHeight="1"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</row>
    <row r="1525" spans="17:27" ht="12" customHeight="1"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</row>
    <row r="1526" spans="17:27" ht="12" customHeight="1"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</row>
    <row r="1527" spans="17:27" ht="12" customHeight="1"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</row>
    <row r="1528" spans="17:27" ht="12" customHeight="1"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</row>
    <row r="1529" spans="17:27" ht="12" customHeight="1"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</row>
    <row r="1530" spans="17:27" ht="12" customHeight="1"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</row>
    <row r="1531" spans="17:27" ht="12" customHeight="1"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</row>
    <row r="1532" spans="17:27" ht="12" customHeight="1"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</row>
    <row r="1533" spans="17:27" ht="12" customHeight="1"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</row>
    <row r="1534" spans="17:27" ht="12" customHeight="1">
      <c r="Q1534" s="15"/>
      <c r="R1534" s="15"/>
      <c r="S1534" s="15"/>
      <c r="T1534" s="15"/>
      <c r="U1534" s="15"/>
      <c r="V1534" s="15"/>
      <c r="W1534" s="15"/>
      <c r="X1534" s="15"/>
      <c r="Y1534" s="15"/>
      <c r="Z1534" s="15"/>
      <c r="AA1534" s="15"/>
    </row>
    <row r="1535" spans="17:27" ht="12" customHeight="1">
      <c r="Q1535" s="15"/>
      <c r="R1535" s="15"/>
      <c r="S1535" s="15"/>
      <c r="T1535" s="15"/>
      <c r="U1535" s="15"/>
      <c r="V1535" s="15"/>
      <c r="W1535" s="15"/>
      <c r="X1535" s="15"/>
      <c r="Y1535" s="15"/>
      <c r="Z1535" s="15"/>
      <c r="AA1535" s="15"/>
    </row>
    <row r="1536" spans="17:27" ht="12" customHeight="1">
      <c r="Q1536" s="15"/>
      <c r="R1536" s="15"/>
      <c r="S1536" s="15"/>
      <c r="T1536" s="15"/>
      <c r="U1536" s="15"/>
      <c r="V1536" s="15"/>
      <c r="W1536" s="15"/>
      <c r="X1536" s="15"/>
      <c r="Y1536" s="15"/>
      <c r="Z1536" s="15"/>
      <c r="AA1536" s="15"/>
    </row>
    <row r="1537" spans="17:27" ht="12" customHeight="1">
      <c r="Q1537" s="15"/>
      <c r="R1537" s="15"/>
      <c r="S1537" s="15"/>
      <c r="T1537" s="15"/>
      <c r="U1537" s="15"/>
      <c r="V1537" s="15"/>
      <c r="W1537" s="15"/>
      <c r="X1537" s="15"/>
      <c r="Y1537" s="15"/>
      <c r="Z1537" s="15"/>
      <c r="AA1537" s="15"/>
    </row>
    <row r="1538" spans="17:27" ht="12" customHeight="1">
      <c r="Q1538" s="15"/>
      <c r="R1538" s="15"/>
      <c r="S1538" s="15"/>
      <c r="T1538" s="15"/>
      <c r="U1538" s="15"/>
      <c r="V1538" s="15"/>
      <c r="W1538" s="15"/>
      <c r="X1538" s="15"/>
      <c r="Y1538" s="15"/>
      <c r="Z1538" s="15"/>
      <c r="AA1538" s="15"/>
    </row>
    <row r="1539" spans="17:27" ht="12" customHeight="1">
      <c r="Q1539" s="15"/>
      <c r="R1539" s="15"/>
      <c r="S1539" s="15"/>
      <c r="T1539" s="15"/>
      <c r="U1539" s="15"/>
      <c r="V1539" s="15"/>
      <c r="W1539" s="15"/>
      <c r="X1539" s="15"/>
      <c r="Y1539" s="15"/>
      <c r="Z1539" s="15"/>
      <c r="AA1539" s="15"/>
    </row>
    <row r="1540" spans="17:27" ht="12" customHeight="1">
      <c r="Q1540" s="15"/>
      <c r="R1540" s="15"/>
      <c r="S1540" s="15"/>
      <c r="T1540" s="15"/>
      <c r="U1540" s="15"/>
      <c r="V1540" s="15"/>
      <c r="W1540" s="15"/>
      <c r="X1540" s="15"/>
      <c r="Y1540" s="15"/>
      <c r="Z1540" s="15"/>
      <c r="AA1540" s="15"/>
    </row>
    <row r="1541" spans="17:27" ht="12" customHeight="1">
      <c r="Q1541" s="15"/>
      <c r="R1541" s="15"/>
      <c r="S1541" s="15"/>
      <c r="T1541" s="15"/>
      <c r="U1541" s="15"/>
      <c r="V1541" s="15"/>
      <c r="W1541" s="15"/>
      <c r="X1541" s="15"/>
      <c r="Y1541" s="15"/>
      <c r="Z1541" s="15"/>
      <c r="AA1541" s="15"/>
    </row>
    <row r="1542" spans="17:27" ht="12" customHeight="1">
      <c r="Q1542" s="15"/>
      <c r="R1542" s="15"/>
      <c r="S1542" s="15"/>
      <c r="T1542" s="15"/>
      <c r="U1542" s="15"/>
      <c r="V1542" s="15"/>
      <c r="W1542" s="15"/>
      <c r="X1542" s="15"/>
      <c r="Y1542" s="15"/>
      <c r="Z1542" s="15"/>
      <c r="AA1542" s="15"/>
    </row>
    <row r="1543" spans="17:27" ht="12" customHeight="1">
      <c r="Q1543" s="15"/>
      <c r="R1543" s="15"/>
      <c r="S1543" s="15"/>
      <c r="T1543" s="15"/>
      <c r="U1543" s="15"/>
      <c r="V1543" s="15"/>
      <c r="W1543" s="15"/>
      <c r="X1543" s="15"/>
      <c r="Y1543" s="15"/>
      <c r="Z1543" s="15"/>
      <c r="AA1543" s="15"/>
    </row>
    <row r="1544" spans="17:27" ht="12" customHeight="1">
      <c r="Q1544" s="15"/>
      <c r="R1544" s="15"/>
      <c r="S1544" s="15"/>
      <c r="T1544" s="15"/>
      <c r="U1544" s="15"/>
      <c r="V1544" s="15"/>
      <c r="W1544" s="15"/>
      <c r="X1544" s="15"/>
      <c r="Y1544" s="15"/>
      <c r="Z1544" s="15"/>
      <c r="AA1544" s="15"/>
    </row>
  </sheetData>
  <mergeCells count="60">
    <mergeCell ref="O259:O260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J259:J260"/>
    <mergeCell ref="L259:L260"/>
    <mergeCell ref="M259:M260"/>
    <mergeCell ref="N259:N260"/>
    <mergeCell ref="A2:J2"/>
    <mergeCell ref="A3:J3"/>
    <mergeCell ref="A8:A10"/>
    <mergeCell ref="B8:J9"/>
    <mergeCell ref="B255:B256"/>
    <mergeCell ref="C255:C256"/>
    <mergeCell ref="D255:D256"/>
    <mergeCell ref="I255:I256"/>
    <mergeCell ref="J255:J256"/>
    <mergeCell ref="E255:E256"/>
    <mergeCell ref="F255:F256"/>
    <mergeCell ref="G255:G256"/>
    <mergeCell ref="H255:H256"/>
    <mergeCell ref="N255:N256"/>
    <mergeCell ref="O255:O256"/>
    <mergeCell ref="K255:K256"/>
    <mergeCell ref="L255:L256"/>
    <mergeCell ref="B257:B258"/>
    <mergeCell ref="C257:C258"/>
    <mergeCell ref="D257:D258"/>
    <mergeCell ref="E257:E258"/>
    <mergeCell ref="F257:F258"/>
    <mergeCell ref="N257:N258"/>
    <mergeCell ref="O257:O258"/>
    <mergeCell ref="W679:Z679"/>
    <mergeCell ref="G273:I273"/>
    <mergeCell ref="G274:I274"/>
    <mergeCell ref="G275:I275"/>
    <mergeCell ref="A277:I277"/>
    <mergeCell ref="S679:S680"/>
    <mergeCell ref="T679:T680"/>
    <mergeCell ref="U679:U680"/>
    <mergeCell ref="V679:V680"/>
    <mergeCell ref="G270:I270"/>
    <mergeCell ref="M255:M256"/>
    <mergeCell ref="G271:I271"/>
    <mergeCell ref="G272:I272"/>
    <mergeCell ref="G266:I266"/>
    <mergeCell ref="G267:I267"/>
    <mergeCell ref="G268:I268"/>
    <mergeCell ref="G269:I269"/>
    <mergeCell ref="M257:M258"/>
    <mergeCell ref="L257:L258"/>
    <mergeCell ref="G257:G258"/>
    <mergeCell ref="H257:H258"/>
    <mergeCell ref="I257:I258"/>
    <mergeCell ref="J257:J258"/>
  </mergeCells>
  <pageMargins left="1.57" right="0.75" top="0.84" bottom="0.92" header="0" footer="0"/>
  <pageSetup scale="8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G38" sqref="G38"/>
    </sheetView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1:2" ht="12" customHeight="1"/>
    <row r="18" spans="1:2" ht="12" customHeight="1"/>
    <row r="19" spans="1:2" ht="12" customHeight="1"/>
    <row r="20" spans="1:2" ht="12" customHeight="1"/>
    <row r="21" spans="1:2" ht="12" customHeight="1">
      <c r="A21" s="11">
        <v>1</v>
      </c>
      <c r="B21" s="15" t="s">
        <v>100</v>
      </c>
    </row>
    <row r="22" spans="1:2" ht="12" customHeight="1">
      <c r="A22" s="11">
        <v>2</v>
      </c>
      <c r="B22" s="15" t="s">
        <v>101</v>
      </c>
    </row>
    <row r="23" spans="1:2" ht="12" customHeight="1">
      <c r="A23" s="11">
        <v>3</v>
      </c>
      <c r="B23" s="15" t="s">
        <v>102</v>
      </c>
    </row>
    <row r="24" spans="1:2" ht="12" customHeight="1">
      <c r="A24" s="11">
        <v>4</v>
      </c>
      <c r="B24" s="15" t="s">
        <v>103</v>
      </c>
    </row>
    <row r="25" spans="1:2" ht="12" customHeight="1"/>
    <row r="26" spans="1:2" ht="12" customHeight="1"/>
    <row r="27" spans="1:2" ht="12" customHeight="1"/>
    <row r="28" spans="1:2" ht="12" customHeight="1"/>
    <row r="29" spans="1:2" ht="12" customHeight="1"/>
    <row r="30" spans="1:2" ht="12" customHeight="1"/>
    <row r="31" spans="1:2" ht="12" customHeight="1"/>
    <row r="32" spans="1: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>
      <selection activeCell="E23" sqref="E23"/>
    </sheetView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2:3" ht="12" customHeight="1"/>
    <row r="18" spans="2:3" ht="12" customHeight="1"/>
    <row r="19" spans="2:3" ht="12" customHeight="1"/>
    <row r="20" spans="2:3" ht="12" customHeight="1"/>
    <row r="21" spans="2:3" ht="12" customHeight="1">
      <c r="B21" s="11">
        <v>1</v>
      </c>
      <c r="C21" s="15" t="s">
        <v>104</v>
      </c>
    </row>
    <row r="22" spans="2:3" ht="12" customHeight="1">
      <c r="B22" s="11">
        <v>2</v>
      </c>
      <c r="C22" s="15" t="s">
        <v>105</v>
      </c>
    </row>
    <row r="23" spans="2:3" ht="12" customHeight="1">
      <c r="B23" s="11">
        <v>3</v>
      </c>
      <c r="C23" s="15" t="s">
        <v>106</v>
      </c>
    </row>
    <row r="24" spans="2:3" ht="12" customHeight="1">
      <c r="B24" s="11">
        <v>4</v>
      </c>
      <c r="C24" s="15" t="s">
        <v>107</v>
      </c>
    </row>
    <row r="25" spans="2:3" ht="12" customHeight="1"/>
    <row r="26" spans="2:3" ht="12" customHeight="1"/>
    <row r="27" spans="2:3" ht="12" customHeight="1"/>
    <row r="28" spans="2:3" ht="12" customHeight="1"/>
    <row r="29" spans="2:3" ht="12" customHeight="1"/>
    <row r="30" spans="2:3" ht="12" customHeight="1"/>
    <row r="31" spans="2:3" ht="12" customHeight="1"/>
    <row r="32" spans="2: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>
      <selection activeCell="K11" sqref="K11"/>
    </sheetView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2:3" ht="12" customHeight="1"/>
    <row r="18" spans="2:3" ht="12" customHeight="1"/>
    <row r="19" spans="2:3" ht="12" customHeight="1"/>
    <row r="20" spans="2:3" ht="12" customHeight="1"/>
    <row r="21" spans="2:3" ht="12" customHeight="1">
      <c r="B21" s="11">
        <v>1</v>
      </c>
      <c r="C21" s="15" t="s">
        <v>108</v>
      </c>
    </row>
    <row r="22" spans="2:3" ht="12" customHeight="1">
      <c r="B22" s="11">
        <v>2</v>
      </c>
      <c r="C22" s="15" t="s">
        <v>109</v>
      </c>
    </row>
    <row r="23" spans="2:3" ht="12" customHeight="1">
      <c r="B23" s="11">
        <v>3</v>
      </c>
      <c r="C23" s="15" t="s">
        <v>110</v>
      </c>
    </row>
    <row r="24" spans="2:3" ht="12" customHeight="1">
      <c r="B24" s="11">
        <v>4</v>
      </c>
      <c r="C24" s="15" t="s">
        <v>111</v>
      </c>
    </row>
    <row r="25" spans="2:3" ht="12" customHeight="1"/>
    <row r="26" spans="2:3" ht="12" customHeight="1"/>
    <row r="27" spans="2:3" ht="12" customHeight="1"/>
    <row r="28" spans="2:3" ht="12" customHeight="1"/>
    <row r="29" spans="2:3" ht="12" customHeight="1"/>
    <row r="30" spans="2:3" ht="12" customHeight="1"/>
    <row r="31" spans="2:3" ht="12" customHeight="1"/>
    <row r="32" spans="2: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2:3" ht="12" customHeight="1"/>
    <row r="18" spans="2:3" ht="12" customHeight="1"/>
    <row r="19" spans="2:3" ht="12" customHeight="1"/>
    <row r="20" spans="2:3" ht="12" customHeight="1"/>
    <row r="21" spans="2:3" ht="12" customHeight="1">
      <c r="B21" s="11">
        <v>1</v>
      </c>
      <c r="C21" s="15" t="s">
        <v>112</v>
      </c>
    </row>
    <row r="22" spans="2:3" ht="12" customHeight="1">
      <c r="B22" s="11">
        <v>2</v>
      </c>
      <c r="C22" s="15" t="s">
        <v>113</v>
      </c>
    </row>
    <row r="23" spans="2:3" ht="12" customHeight="1">
      <c r="B23" s="11">
        <v>3</v>
      </c>
      <c r="C23" s="15" t="s">
        <v>114</v>
      </c>
    </row>
    <row r="24" spans="2:3" ht="12" customHeight="1">
      <c r="B24" s="11">
        <v>4</v>
      </c>
      <c r="C24" s="15" t="s">
        <v>115</v>
      </c>
    </row>
    <row r="25" spans="2:3" ht="12" customHeight="1"/>
    <row r="26" spans="2:3" ht="12" customHeight="1"/>
    <row r="27" spans="2:3" ht="12" customHeight="1"/>
    <row r="28" spans="2:3" ht="12" customHeight="1"/>
    <row r="29" spans="2:3" ht="12" customHeight="1"/>
    <row r="30" spans="2:3" ht="12" customHeight="1"/>
    <row r="31" spans="2:3" ht="12" customHeight="1"/>
    <row r="32" spans="2: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2:3" ht="12" customHeight="1"/>
    <row r="18" spans="2:3" ht="12" customHeight="1"/>
    <row r="19" spans="2:3" ht="12" customHeight="1"/>
    <row r="20" spans="2:3" ht="12" customHeight="1"/>
    <row r="21" spans="2:3" ht="12" customHeight="1">
      <c r="B21" s="11">
        <v>1</v>
      </c>
      <c r="C21" s="15" t="s">
        <v>116</v>
      </c>
    </row>
    <row r="22" spans="2:3" ht="12" customHeight="1">
      <c r="B22" s="11">
        <v>2</v>
      </c>
      <c r="C22" s="15" t="s">
        <v>117</v>
      </c>
    </row>
    <row r="23" spans="2:3" ht="12" customHeight="1">
      <c r="B23" s="11">
        <v>3</v>
      </c>
      <c r="C23" s="15" t="s">
        <v>102</v>
      </c>
    </row>
    <row r="24" spans="2:3" ht="12" customHeight="1">
      <c r="B24" s="11">
        <v>4</v>
      </c>
      <c r="C24" s="15" t="s">
        <v>103</v>
      </c>
    </row>
    <row r="25" spans="2:3" ht="12" customHeight="1"/>
    <row r="26" spans="2:3" ht="12" customHeight="1"/>
    <row r="27" spans="2:3" ht="12" customHeight="1"/>
    <row r="28" spans="2:3" ht="12" customHeight="1"/>
    <row r="29" spans="2:3" ht="12" customHeight="1"/>
    <row r="30" spans="2:3" ht="12" customHeight="1"/>
    <row r="31" spans="2:3" ht="12" customHeight="1"/>
    <row r="32" spans="2: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2:3" ht="12" customHeight="1"/>
    <row r="18" spans="2:3" ht="12" customHeight="1"/>
    <row r="19" spans="2:3" ht="12" customHeight="1"/>
    <row r="20" spans="2:3" ht="12" customHeight="1"/>
    <row r="21" spans="2:3" ht="12" customHeight="1">
      <c r="B21" s="11">
        <v>1</v>
      </c>
      <c r="C21" s="15" t="s">
        <v>118</v>
      </c>
    </row>
    <row r="22" spans="2:3" ht="12" customHeight="1">
      <c r="B22" s="11">
        <v>2</v>
      </c>
      <c r="C22" s="15" t="s">
        <v>119</v>
      </c>
    </row>
    <row r="23" spans="2:3" ht="12" customHeight="1">
      <c r="B23" s="11">
        <v>3</v>
      </c>
      <c r="C23" s="15" t="s">
        <v>120</v>
      </c>
    </row>
    <row r="24" spans="2:3" ht="12" customHeight="1">
      <c r="B24" s="11">
        <v>4</v>
      </c>
      <c r="C24" s="15" t="s">
        <v>121</v>
      </c>
    </row>
    <row r="25" spans="2:3" ht="12" customHeight="1"/>
    <row r="26" spans="2:3" ht="12" customHeight="1"/>
    <row r="27" spans="2:3" ht="12" customHeight="1"/>
    <row r="28" spans="2:3" ht="12" customHeight="1"/>
    <row r="29" spans="2:3" ht="12" customHeight="1"/>
    <row r="30" spans="2:3" ht="12" customHeight="1"/>
    <row r="31" spans="2:3" ht="12" customHeight="1"/>
    <row r="32" spans="2: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2.5703125" defaultRowHeight="15" customHeight="1"/>
  <cols>
    <col min="1" max="26" width="8.5703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spans="2:3" ht="12" customHeight="1"/>
    <row r="18" spans="2:3" ht="12" customHeight="1"/>
    <row r="19" spans="2:3" ht="12" customHeight="1"/>
    <row r="20" spans="2:3" ht="12" customHeight="1"/>
    <row r="21" spans="2:3" ht="12" customHeight="1">
      <c r="B21" s="11">
        <v>1</v>
      </c>
      <c r="C21" s="15" t="s">
        <v>122</v>
      </c>
    </row>
    <row r="22" spans="2:3" ht="12" customHeight="1">
      <c r="B22" s="11">
        <v>2</v>
      </c>
      <c r="C22" s="15" t="s">
        <v>123</v>
      </c>
    </row>
    <row r="23" spans="2:3" ht="12" customHeight="1">
      <c r="B23" s="11">
        <v>3</v>
      </c>
      <c r="C23" s="15" t="s">
        <v>124</v>
      </c>
    </row>
    <row r="24" spans="2:3" ht="12" customHeight="1">
      <c r="B24" s="11">
        <v>4</v>
      </c>
      <c r="C24" s="15" t="s">
        <v>125</v>
      </c>
    </row>
    <row r="25" spans="2:3" ht="12" customHeight="1"/>
    <row r="26" spans="2:3" ht="12" customHeight="1"/>
    <row r="27" spans="2:3" ht="12" customHeight="1"/>
    <row r="28" spans="2:3" ht="12" customHeight="1"/>
    <row r="29" spans="2:3" ht="12" customHeight="1"/>
    <row r="30" spans="2:3" ht="12" customHeight="1"/>
    <row r="31" spans="2:3" ht="12" customHeight="1"/>
    <row r="32" spans="2:3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Sampling</vt:lpstr>
      <vt:lpstr>Kuesioner</vt:lpstr>
      <vt:lpstr>U1</vt:lpstr>
      <vt:lpstr>U2</vt:lpstr>
      <vt:lpstr>U3</vt:lpstr>
      <vt:lpstr>U4</vt:lpstr>
      <vt:lpstr>U5</vt:lpstr>
      <vt:lpstr>U6</vt:lpstr>
      <vt:lpstr>U7</vt:lpstr>
      <vt:lpstr>U8</vt:lpstr>
      <vt:lpstr>U9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</dc:creator>
  <cp:lastModifiedBy>Asus</cp:lastModifiedBy>
  <cp:lastPrinted>2024-07-02T07:58:49Z</cp:lastPrinted>
  <dcterms:created xsi:type="dcterms:W3CDTF">2004-04-10T00:10:48Z</dcterms:created>
  <dcterms:modified xsi:type="dcterms:W3CDTF">2024-10-03T02:07:33Z</dcterms:modified>
</cp:coreProperties>
</file>